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-2\Desktop\Меню 01.01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43" i="1" l="1"/>
  <c r="I24" i="1"/>
  <c r="L195" i="1"/>
  <c r="G195" i="1"/>
  <c r="L176" i="1"/>
  <c r="G176" i="1"/>
  <c r="L157" i="1"/>
  <c r="G157" i="1"/>
  <c r="L138" i="1"/>
  <c r="G119" i="1"/>
  <c r="H100" i="1"/>
  <c r="G100" i="1"/>
  <c r="H62" i="1"/>
  <c r="H24" i="1"/>
  <c r="G24" i="1"/>
  <c r="J195" i="1"/>
  <c r="I195" i="1"/>
  <c r="H195" i="1"/>
  <c r="F195" i="1"/>
  <c r="J176" i="1"/>
  <c r="F176" i="1"/>
  <c r="I176" i="1"/>
  <c r="H176" i="1"/>
  <c r="J157" i="1"/>
  <c r="I157" i="1"/>
  <c r="H157" i="1"/>
  <c r="F157" i="1"/>
  <c r="I119" i="1"/>
  <c r="H119" i="1"/>
  <c r="I138" i="1"/>
  <c r="H138" i="1"/>
  <c r="J138" i="1"/>
  <c r="G138" i="1"/>
  <c r="F138" i="1"/>
  <c r="J119" i="1"/>
  <c r="L119" i="1"/>
  <c r="F119" i="1"/>
  <c r="J100" i="1"/>
  <c r="F100" i="1"/>
  <c r="L100" i="1"/>
  <c r="L81" i="1"/>
  <c r="J81" i="1"/>
  <c r="G81" i="1"/>
  <c r="H81" i="1"/>
  <c r="F81" i="1"/>
  <c r="L62" i="1"/>
  <c r="J62" i="1"/>
  <c r="G62" i="1"/>
  <c r="F62" i="1"/>
  <c r="L43" i="1"/>
  <c r="J43" i="1"/>
  <c r="H43" i="1"/>
  <c r="F43" i="1"/>
  <c r="F24" i="1"/>
  <c r="J24" i="1"/>
  <c r="I196" i="1" l="1"/>
  <c r="G196" i="1"/>
  <c r="H196" i="1"/>
  <c r="L196" i="1"/>
  <c r="F196" i="1"/>
  <c r="J196" i="1"/>
</calcChain>
</file>

<file path=xl/sharedStrings.xml><?xml version="1.0" encoding="utf-8"?>
<sst xmlns="http://schemas.openxmlformats.org/spreadsheetml/2006/main" count="299" uniqueCount="83">
  <si>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</si>
  <si>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</si>
  <si>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</si>
  <si>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</si>
  <si>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</si>
  <si>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</si>
  <si>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</si>
  <si>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</si>
  <si>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</si>
  <si>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</si>
  <si>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</si>
  <si>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</si>
  <si>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</si>
  <si>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</si>
  <si>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</si>
  <si>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</si>
  <si>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</si>
  <si>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</si>
  <si>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</si>
  <si>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</si>
  <si>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</si>
  <si>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</si>
  <si>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</si>
  <si>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</si>
  <si>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</si>
  <si>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</si>
  <si>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</si>
  <si>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</si>
  <si>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</si>
  <si>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</si>
  <si>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</si>
  <si>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</si>
  <si>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</si>
  <si>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</si>
  <si>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</si>
  <si>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</si>
  <si>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</si>
  <si>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</si>
  <si>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</si>
  <si>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№2" г.Сосенский</t>
  </si>
  <si>
    <t>директор</t>
  </si>
  <si>
    <t>Бахаева</t>
  </si>
  <si>
    <t>Тефтели из мяса кур с красным соусом</t>
  </si>
  <si>
    <t>Макароны отварные</t>
  </si>
  <si>
    <t>Кондитерское изделие</t>
  </si>
  <si>
    <t>Хлеб пшеничный</t>
  </si>
  <si>
    <t>Хлеб ржаной</t>
  </si>
  <si>
    <t>Сок</t>
  </si>
  <si>
    <t>сладкое</t>
  </si>
  <si>
    <t>Борщ из свежей капусты с мясом кур</t>
  </si>
  <si>
    <t>Жаркое по-домашнему</t>
  </si>
  <si>
    <t>Компот из сухофруктов витаминизированный</t>
  </si>
  <si>
    <t>Фрукт</t>
  </si>
  <si>
    <t>631/3-83</t>
  </si>
  <si>
    <t>Чай с сахаром</t>
  </si>
  <si>
    <t>Суп молочный с рисом</t>
  </si>
  <si>
    <t>Макароны отварные с сыром</t>
  </si>
  <si>
    <t>Чай с сахаром и лимоном</t>
  </si>
  <si>
    <t>Суп картофельный с бобовыми с мясом кур</t>
  </si>
  <si>
    <t>Плов из птицы</t>
  </si>
  <si>
    <t>Омлет натуральный</t>
  </si>
  <si>
    <t>Картофельное пюре</t>
  </si>
  <si>
    <t>Компот из яблок с лимоном</t>
  </si>
  <si>
    <t>Котлеты,(биточки) рубленные из мяса кур</t>
  </si>
  <si>
    <t>Капуста тушеная с мясом кур</t>
  </si>
  <si>
    <t>Ленивые голубцы в томатном соусе</t>
  </si>
  <si>
    <t>Каша молочная пшенная</t>
  </si>
  <si>
    <t>Запеканка из творога со сгущеным молоком</t>
  </si>
  <si>
    <t>Бутерброд с сыром и маслом</t>
  </si>
  <si>
    <t xml:space="preserve">Чай с сахаром </t>
  </si>
  <si>
    <t>Биточки рубленные куриные</t>
  </si>
  <si>
    <t>Каша пшенная молочная или манная</t>
  </si>
  <si>
    <t>Рыба тушеная в томатном соусе с овощами</t>
  </si>
  <si>
    <t>Тефтели из мяса птицы с красным соусом</t>
  </si>
  <si>
    <t>668/3-83</t>
  </si>
  <si>
    <t>Щи из свежей капусты с картофелем и мясом кур</t>
  </si>
  <si>
    <t>Шницель рубленный куриный</t>
  </si>
  <si>
    <t>Картофель тушеный с мясом кур</t>
  </si>
  <si>
    <t>Макаронные изделия отварные с сыром</t>
  </si>
  <si>
    <t>Гречка отварная</t>
  </si>
  <si>
    <t>Соленый огурец порционно</t>
  </si>
  <si>
    <t>Горошек консервированный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</si>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</sst>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0" fillId="4" borderId="28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3" fillId="0" borderId="30" xfId="0" applyFont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" fontId="0" fillId="4" borderId="4" xfId="0" applyNumberFormat="1" applyFill="1" applyBorder="1" applyProtection="1">
      <protection locked="0"/>
    </xf>
    <xf numFmtId="0" fontId="10" fillId="0" borderId="26" xfId="0" applyFont="1" applyBorder="1" applyAlignment="1">
      <alignment horizontal="center" vertical="center" wrapText="1"/>
    </xf>
    <xf numFmtId="0" fontId="0" fillId="4" borderId="3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1" fontId="3" fillId="2" borderId="2" xfId="0" applyNumberFormat="1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protection locked="0"/>
    </xf>
    <xf numFmtId="0" fontId="0" fillId="4" borderId="28" xfId="0" applyFill="1" applyBorder="1" applyAlignment="1" applyProtection="1"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 vertical="top" wrapText="1"/>
      <protection locked="0"/>
    </xf>
    <xf numFmtId="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1" fontId="3" fillId="2" borderId="17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15" xfId="0" applyNumberFormat="1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right" vertical="top" wrapText="1"/>
      <protection locked="0"/>
    </xf>
    <xf numFmtId="164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8" xfId="0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7" t="s">
        <v>39</v>
      </c>
      <c r="D1" s="118"/>
      <c r="E1" s="118"/>
      <c r="F1" s="12" t="s">
        <v>16</v>
      </c>
      <c r="G1" s="2" t="s">
        <v>17</v>
      </c>
      <c r="H1" s="119" t="s">
        <v>40</v>
      </c>
      <c r="I1" s="119"/>
      <c r="J1" s="119"/>
      <c r="K1" s="119"/>
    </row>
    <row r="2" spans="1:12" ht="18" x14ac:dyDescent="0.2">
      <c r="A2" s="35" t="s">
        <v>6</v>
      </c>
      <c r="C2" s="2"/>
      <c r="G2" s="2" t="s">
        <v>18</v>
      </c>
      <c r="H2" s="119" t="s">
        <v>41</v>
      </c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67" t="s">
        <v>2</v>
      </c>
      <c r="I5" s="70" t="s">
        <v>3</v>
      </c>
      <c r="J5" s="68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4" t="s">
        <v>56</v>
      </c>
      <c r="F6" s="39">
        <v>160</v>
      </c>
      <c r="G6" s="77">
        <v>8.6</v>
      </c>
      <c r="H6" s="77">
        <v>9.06</v>
      </c>
      <c r="I6" s="77">
        <v>36.76</v>
      </c>
      <c r="J6" s="77">
        <v>250.04</v>
      </c>
      <c r="K6" s="78">
        <v>206</v>
      </c>
      <c r="L6" s="39">
        <v>11.82</v>
      </c>
    </row>
    <row r="7" spans="1:12" ht="15" x14ac:dyDescent="0.25">
      <c r="A7" s="23"/>
      <c r="B7" s="15"/>
      <c r="C7" s="11"/>
      <c r="D7" s="6"/>
      <c r="E7" s="50"/>
      <c r="F7" s="53"/>
      <c r="G7" s="53"/>
      <c r="H7" s="53"/>
      <c r="I7" s="53"/>
      <c r="J7" s="53"/>
      <c r="K7" s="60"/>
      <c r="L7" s="57"/>
    </row>
    <row r="8" spans="1:12" ht="15" x14ac:dyDescent="0.25">
      <c r="A8" s="23"/>
      <c r="B8" s="15"/>
      <c r="C8" s="11"/>
      <c r="D8" s="7" t="s">
        <v>22</v>
      </c>
      <c r="E8" s="50" t="s">
        <v>54</v>
      </c>
      <c r="F8" s="42">
        <v>180</v>
      </c>
      <c r="G8" s="79">
        <v>8.1199999999999992</v>
      </c>
      <c r="H8" s="79">
        <v>2.0499999999999998</v>
      </c>
      <c r="I8" s="79">
        <v>13.88</v>
      </c>
      <c r="J8" s="79">
        <v>86</v>
      </c>
      <c r="K8" s="80">
        <v>943</v>
      </c>
      <c r="L8" s="100">
        <v>2.08</v>
      </c>
    </row>
    <row r="9" spans="1:12" ht="15" x14ac:dyDescent="0.25">
      <c r="A9" s="23"/>
      <c r="B9" s="15"/>
      <c r="C9" s="11"/>
      <c r="D9" s="7" t="s">
        <v>23</v>
      </c>
      <c r="E9" s="50" t="s">
        <v>46</v>
      </c>
      <c r="F9" s="52">
        <v>25</v>
      </c>
      <c r="G9" s="53">
        <v>1.63</v>
      </c>
      <c r="H9" s="53">
        <v>0.25</v>
      </c>
      <c r="I9" s="53">
        <v>10.25</v>
      </c>
      <c r="J9" s="53">
        <v>50</v>
      </c>
      <c r="K9" s="71">
        <v>879</v>
      </c>
      <c r="L9" s="57">
        <v>2.1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365</v>
      </c>
      <c r="G13" s="19">
        <f t="shared" ref="G13:J13" si="0">SUM(G6:G12)</f>
        <v>18.349999999999998</v>
      </c>
      <c r="H13" s="19">
        <f t="shared" si="0"/>
        <v>11.36</v>
      </c>
      <c r="I13" s="19">
        <f t="shared" si="0"/>
        <v>60.89</v>
      </c>
      <c r="J13" s="19">
        <f t="shared" si="0"/>
        <v>386.03999999999996</v>
      </c>
      <c r="K13" s="25"/>
      <c r="L13" s="19">
        <f t="shared" ref="L13" si="1">SUM(L6:L12)</f>
        <v>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0"/>
      <c r="F15" s="52"/>
      <c r="G15" s="53"/>
      <c r="H15" s="53"/>
      <c r="I15" s="53"/>
      <c r="J15" s="53"/>
      <c r="K15" s="61"/>
      <c r="L15" s="57"/>
    </row>
    <row r="16" spans="1:12" ht="15" x14ac:dyDescent="0.25">
      <c r="A16" s="23"/>
      <c r="B16" s="15"/>
      <c r="C16" s="11"/>
      <c r="D16" s="7" t="s">
        <v>28</v>
      </c>
      <c r="E16" s="50" t="s">
        <v>42</v>
      </c>
      <c r="F16" s="51">
        <v>120</v>
      </c>
      <c r="G16" s="53">
        <v>9.14</v>
      </c>
      <c r="H16" s="53">
        <v>11.25</v>
      </c>
      <c r="I16" s="53">
        <v>11.85</v>
      </c>
      <c r="J16" s="53">
        <v>190.7</v>
      </c>
      <c r="K16" s="59">
        <v>279</v>
      </c>
      <c r="L16" s="57">
        <v>25.4</v>
      </c>
    </row>
    <row r="17" spans="1:12" ht="15" x14ac:dyDescent="0.25">
      <c r="A17" s="23"/>
      <c r="B17" s="15"/>
      <c r="C17" s="11"/>
      <c r="D17" s="7" t="s">
        <v>29</v>
      </c>
      <c r="E17" s="50" t="s">
        <v>79</v>
      </c>
      <c r="F17" s="52">
        <v>205</v>
      </c>
      <c r="G17" s="53">
        <v>9.94</v>
      </c>
      <c r="H17" s="53">
        <v>7.48</v>
      </c>
      <c r="I17" s="53">
        <v>47.78</v>
      </c>
      <c r="J17" s="53">
        <v>307.26</v>
      </c>
      <c r="K17" s="60">
        <v>679</v>
      </c>
      <c r="L17" s="57">
        <v>12.2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3">
        <v>200</v>
      </c>
      <c r="G18" s="54">
        <v>0.08</v>
      </c>
      <c r="H18" s="54">
        <v>0.08</v>
      </c>
      <c r="I18" s="53">
        <v>26.12</v>
      </c>
      <c r="J18" s="53">
        <v>101.3</v>
      </c>
      <c r="K18" s="60">
        <v>1010</v>
      </c>
      <c r="L18" s="57">
        <v>18</v>
      </c>
    </row>
    <row r="19" spans="1:12" ht="15" x14ac:dyDescent="0.25">
      <c r="A19" s="23"/>
      <c r="B19" s="15"/>
      <c r="C19" s="11"/>
      <c r="D19" s="7" t="s">
        <v>31</v>
      </c>
      <c r="E19" s="50" t="s">
        <v>45</v>
      </c>
      <c r="F19" s="52">
        <v>25</v>
      </c>
      <c r="G19" s="53">
        <v>1.875</v>
      </c>
      <c r="H19" s="53">
        <v>0.72499999999999998</v>
      </c>
      <c r="I19" s="53">
        <v>12.85</v>
      </c>
      <c r="J19" s="53">
        <v>65.5</v>
      </c>
      <c r="K19" s="60">
        <v>878</v>
      </c>
      <c r="L19" s="57">
        <v>3.1</v>
      </c>
    </row>
    <row r="20" spans="1:12" ht="15" x14ac:dyDescent="0.25">
      <c r="A20" s="23"/>
      <c r="B20" s="15"/>
      <c r="C20" s="11"/>
      <c r="D20" s="7" t="s">
        <v>32</v>
      </c>
      <c r="E20" s="50" t="s">
        <v>46</v>
      </c>
      <c r="F20" s="52">
        <v>25</v>
      </c>
      <c r="G20" s="53">
        <v>1.63</v>
      </c>
      <c r="H20" s="53">
        <v>0.25</v>
      </c>
      <c r="I20" s="53">
        <v>10.25</v>
      </c>
      <c r="J20" s="53">
        <v>50</v>
      </c>
      <c r="K20" s="60">
        <v>879</v>
      </c>
      <c r="L20" s="57">
        <v>2.1</v>
      </c>
    </row>
    <row r="21" spans="1:12" ht="15" x14ac:dyDescent="0.25">
      <c r="A21" s="23"/>
      <c r="B21" s="15"/>
      <c r="C21" s="11"/>
      <c r="D21" s="6" t="s">
        <v>48</v>
      </c>
      <c r="E21" s="50" t="s">
        <v>44</v>
      </c>
      <c r="F21" s="52">
        <v>125</v>
      </c>
      <c r="G21" s="53">
        <v>1.47</v>
      </c>
      <c r="H21" s="53">
        <v>5.21</v>
      </c>
      <c r="I21" s="53">
        <v>7.56</v>
      </c>
      <c r="J21" s="53">
        <v>219.6</v>
      </c>
      <c r="K21" s="60"/>
      <c r="L21" s="57">
        <v>28.06</v>
      </c>
    </row>
    <row r="22" spans="1:12" ht="15" x14ac:dyDescent="0.25">
      <c r="A22" s="23"/>
      <c r="B22" s="15"/>
      <c r="C22" s="11"/>
      <c r="D22" s="6"/>
      <c r="E22" s="50"/>
      <c r="F22" s="52"/>
      <c r="G22" s="53"/>
      <c r="H22" s="53"/>
      <c r="I22" s="53"/>
      <c r="J22" s="53"/>
      <c r="K22" s="63"/>
      <c r="L22" s="5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24.134999999999994</v>
      </c>
      <c r="H23" s="19">
        <f t="shared" si="2"/>
        <v>24.995000000000001</v>
      </c>
      <c r="I23" s="19">
        <f t="shared" si="2"/>
        <v>116.41</v>
      </c>
      <c r="J23" s="19">
        <f t="shared" si="2"/>
        <v>934.36</v>
      </c>
      <c r="K23" s="62"/>
      <c r="L23" s="101">
        <f>SUM(L14:L22)</f>
        <v>88.86</v>
      </c>
    </row>
    <row r="24" spans="1:12" ht="15.75" thickBot="1" x14ac:dyDescent="0.25">
      <c r="A24" s="29">
        <f>A6</f>
        <v>1</v>
      </c>
      <c r="B24" s="30">
        <f>B6</f>
        <v>1</v>
      </c>
      <c r="C24" s="114" t="s">
        <v>4</v>
      </c>
      <c r="D24" s="115"/>
      <c r="E24" s="31"/>
      <c r="F24" s="32">
        <f>F13+F23</f>
        <v>1065</v>
      </c>
      <c r="G24" s="32">
        <f t="shared" ref="G24:J24" si="3">G13+G23</f>
        <v>42.484999999999992</v>
      </c>
      <c r="H24" s="32">
        <f t="shared" si="3"/>
        <v>36.355000000000004</v>
      </c>
      <c r="I24" s="32">
        <f t="shared" si="3"/>
        <v>177.3</v>
      </c>
      <c r="J24" s="32">
        <f t="shared" si="3"/>
        <v>1320.4</v>
      </c>
      <c r="K24" s="32"/>
      <c r="L24" s="32">
        <f>L13+L23</f>
        <v>104.86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40</v>
      </c>
      <c r="G25" s="89">
        <v>7.06</v>
      </c>
      <c r="H25" s="89">
        <v>6.4</v>
      </c>
      <c r="I25" s="89">
        <v>5.96</v>
      </c>
      <c r="J25" s="89">
        <v>110.1</v>
      </c>
      <c r="K25" s="103">
        <v>309</v>
      </c>
      <c r="L25" s="94">
        <v>7.82</v>
      </c>
    </row>
    <row r="26" spans="1:12" ht="15" x14ac:dyDescent="0.25">
      <c r="A26" s="14"/>
      <c r="B26" s="15"/>
      <c r="C26" s="11"/>
      <c r="D26" s="6" t="s">
        <v>29</v>
      </c>
      <c r="E26" s="42" t="s">
        <v>61</v>
      </c>
      <c r="F26" s="43">
        <v>150</v>
      </c>
      <c r="G26" s="99">
        <v>3.27</v>
      </c>
      <c r="H26" s="99">
        <v>5.24</v>
      </c>
      <c r="I26" s="99">
        <v>21.52</v>
      </c>
      <c r="J26" s="99">
        <v>145.6</v>
      </c>
      <c r="K26" s="92">
        <v>694</v>
      </c>
      <c r="L26" s="99">
        <v>4</v>
      </c>
    </row>
    <row r="27" spans="1:12" ht="15" x14ac:dyDescent="0.25">
      <c r="A27" s="14"/>
      <c r="B27" s="15"/>
      <c r="C27" s="11"/>
      <c r="D27" s="7" t="s">
        <v>22</v>
      </c>
      <c r="E27" s="50" t="s">
        <v>54</v>
      </c>
      <c r="F27" s="42">
        <v>180</v>
      </c>
      <c r="G27" s="79">
        <v>8.1199999999999992</v>
      </c>
      <c r="H27" s="79">
        <v>2.0499999999999998</v>
      </c>
      <c r="I27" s="79">
        <v>13.88</v>
      </c>
      <c r="J27" s="79">
        <v>86</v>
      </c>
      <c r="K27" s="80">
        <v>943</v>
      </c>
      <c r="L27" s="42">
        <v>2.08</v>
      </c>
    </row>
    <row r="28" spans="1:12" ht="15" x14ac:dyDescent="0.25">
      <c r="A28" s="14"/>
      <c r="B28" s="15"/>
      <c r="C28" s="11"/>
      <c r="D28" s="7" t="s">
        <v>23</v>
      </c>
      <c r="E28" s="50" t="s">
        <v>46</v>
      </c>
      <c r="F28" s="81">
        <v>25</v>
      </c>
      <c r="G28" s="81">
        <v>1.63</v>
      </c>
      <c r="H28" s="81">
        <v>0.25</v>
      </c>
      <c r="I28" s="81">
        <v>10.25</v>
      </c>
      <c r="J28" s="81">
        <v>50</v>
      </c>
      <c r="K28" s="82">
        <v>879</v>
      </c>
      <c r="L28" s="42">
        <v>2.1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395</v>
      </c>
      <c r="G32" s="19">
        <f t="shared" ref="G32" si="4">SUM(G25:G31)</f>
        <v>20.079999999999998</v>
      </c>
      <c r="H32" s="19">
        <f t="shared" ref="H32" si="5">SUM(H25:H31)</f>
        <v>13.940000000000001</v>
      </c>
      <c r="I32" s="19">
        <f t="shared" ref="I32" si="6">SUM(I25:I31)</f>
        <v>51.61</v>
      </c>
      <c r="J32" s="19">
        <f t="shared" ref="J32:L32" si="7">SUM(J25:J31)</f>
        <v>391.7</v>
      </c>
      <c r="K32" s="25"/>
      <c r="L32" s="19">
        <f t="shared" si="7"/>
        <v>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2"/>
      <c r="F33" s="74"/>
      <c r="G33" s="69"/>
      <c r="H33" s="69"/>
      <c r="I33" s="53"/>
      <c r="J33" s="75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0" t="s">
        <v>49</v>
      </c>
      <c r="F34" s="52">
        <v>250</v>
      </c>
      <c r="G34" s="53">
        <v>1.81</v>
      </c>
      <c r="H34" s="53">
        <v>4.91</v>
      </c>
      <c r="I34" s="53">
        <v>125.25</v>
      </c>
      <c r="J34" s="55">
        <v>102.5</v>
      </c>
      <c r="K34" s="44">
        <v>170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50"/>
      <c r="F35" s="51"/>
      <c r="G35" s="53"/>
      <c r="H35" s="53"/>
      <c r="I35" s="53"/>
      <c r="J35" s="55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99">
        <v>180</v>
      </c>
      <c r="G36" s="53">
        <v>17.399999999999999</v>
      </c>
      <c r="H36" s="53">
        <v>14.57</v>
      </c>
      <c r="I36" s="53">
        <v>30.59</v>
      </c>
      <c r="J36" s="55">
        <v>323.14</v>
      </c>
      <c r="K36" s="44">
        <v>304</v>
      </c>
      <c r="L36" s="43">
        <v>26.1</v>
      </c>
    </row>
    <row r="37" spans="1:12" ht="15" x14ac:dyDescent="0.25">
      <c r="A37" s="14"/>
      <c r="B37" s="15"/>
      <c r="C37" s="11"/>
      <c r="D37" s="7" t="s">
        <v>30</v>
      </c>
      <c r="E37" s="73" t="s">
        <v>51</v>
      </c>
      <c r="F37" s="52">
        <v>200</v>
      </c>
      <c r="G37" s="54">
        <v>0.04</v>
      </c>
      <c r="H37" s="54"/>
      <c r="I37" s="53">
        <v>24.76</v>
      </c>
      <c r="J37" s="55">
        <v>94</v>
      </c>
      <c r="K37" s="44">
        <v>868</v>
      </c>
      <c r="L37" s="43">
        <v>8.1999999999999993</v>
      </c>
    </row>
    <row r="38" spans="1:12" ht="15" x14ac:dyDescent="0.25">
      <c r="A38" s="14"/>
      <c r="B38" s="15"/>
      <c r="C38" s="11"/>
      <c r="D38" s="7" t="s">
        <v>31</v>
      </c>
      <c r="E38" s="50" t="s">
        <v>45</v>
      </c>
      <c r="F38" s="52">
        <v>25</v>
      </c>
      <c r="G38" s="53">
        <v>1.875</v>
      </c>
      <c r="H38" s="53">
        <v>0.72499999999999998</v>
      </c>
      <c r="I38" s="53">
        <v>12.85</v>
      </c>
      <c r="J38" s="55">
        <v>65.5</v>
      </c>
      <c r="K38" s="44">
        <v>878</v>
      </c>
      <c r="L38" s="43">
        <v>4.3</v>
      </c>
    </row>
    <row r="39" spans="1:12" ht="15" x14ac:dyDescent="0.25">
      <c r="A39" s="14"/>
      <c r="B39" s="15"/>
      <c r="C39" s="11"/>
      <c r="D39" s="7" t="s">
        <v>32</v>
      </c>
      <c r="E39" s="50" t="s">
        <v>46</v>
      </c>
      <c r="F39" s="52">
        <v>25</v>
      </c>
      <c r="G39" s="53">
        <v>1.63</v>
      </c>
      <c r="H39" s="53">
        <v>0.25</v>
      </c>
      <c r="I39" s="53">
        <v>10.25</v>
      </c>
      <c r="J39" s="55">
        <v>50</v>
      </c>
      <c r="K39" s="44">
        <v>879</v>
      </c>
      <c r="L39" s="43">
        <v>2.1</v>
      </c>
    </row>
    <row r="40" spans="1:12" ht="15" x14ac:dyDescent="0.25">
      <c r="A40" s="14"/>
      <c r="B40" s="15"/>
      <c r="C40" s="11"/>
      <c r="D40" s="6" t="s">
        <v>24</v>
      </c>
      <c r="E40" s="73" t="s">
        <v>52</v>
      </c>
      <c r="F40" s="54">
        <v>100</v>
      </c>
      <c r="G40" s="53">
        <v>0.7</v>
      </c>
      <c r="H40" s="53">
        <v>0.17499999999999999</v>
      </c>
      <c r="I40" s="53">
        <v>19.04</v>
      </c>
      <c r="J40" s="56">
        <v>80</v>
      </c>
      <c r="K40" s="44"/>
      <c r="L40" s="43">
        <v>23.16</v>
      </c>
    </row>
    <row r="41" spans="1:12" ht="15" x14ac:dyDescent="0.25">
      <c r="A41" s="14"/>
      <c r="B41" s="15"/>
      <c r="C41" s="11"/>
      <c r="D41" s="6"/>
      <c r="E41" s="50"/>
      <c r="F41" s="53"/>
      <c r="G41" s="53"/>
      <c r="H41" s="53"/>
      <c r="I41" s="53"/>
      <c r="J41" s="5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8">SUM(G33:G41)</f>
        <v>23.454999999999995</v>
      </c>
      <c r="H42" s="19">
        <f t="shared" ref="H42" si="9">SUM(H33:H41)</f>
        <v>20.630000000000003</v>
      </c>
      <c r="I42" s="19">
        <f t="shared" ref="I42" si="10">SUM(I33:I41)</f>
        <v>222.73999999999998</v>
      </c>
      <c r="J42" s="19">
        <f t="shared" ref="J42:L42" si="11">SUM(J33:J41)</f>
        <v>715.14</v>
      </c>
      <c r="K42" s="25"/>
      <c r="L42" s="19">
        <f t="shared" si="11"/>
        <v>88.859999999999985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4" t="s">
        <v>4</v>
      </c>
      <c r="D43" s="115"/>
      <c r="E43" s="31"/>
      <c r="F43" s="32">
        <f>F32+F42</f>
        <v>1175</v>
      </c>
      <c r="G43" s="32">
        <f t="shared" ref="G43" si="12">G32+G42</f>
        <v>43.534999999999997</v>
      </c>
      <c r="H43" s="32">
        <f t="shared" ref="H43" si="13">H32+H42</f>
        <v>34.570000000000007</v>
      </c>
      <c r="I43" s="76">
        <f t="shared" ref="I43" si="14">I32+I42</f>
        <v>274.34999999999997</v>
      </c>
      <c r="J43" s="32">
        <f t="shared" ref="J43:L43" si="15">J32+J42</f>
        <v>1106.8399999999999</v>
      </c>
      <c r="K43" s="32"/>
      <c r="L43" s="32">
        <f t="shared" si="15"/>
        <v>104.85999999999999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4" t="s">
        <v>64</v>
      </c>
      <c r="F44" s="40">
        <v>160</v>
      </c>
      <c r="G44" s="65">
        <v>2.78</v>
      </c>
      <c r="H44" s="65">
        <v>6.48</v>
      </c>
      <c r="I44" s="53">
        <v>34.520000000000003</v>
      </c>
      <c r="J44" s="66">
        <v>213.53</v>
      </c>
      <c r="K44" s="41">
        <v>336</v>
      </c>
      <c r="L44" s="40">
        <v>11.82</v>
      </c>
    </row>
    <row r="45" spans="1:12" ht="15" x14ac:dyDescent="0.25">
      <c r="A45" s="23"/>
      <c r="B45" s="15"/>
      <c r="C45" s="11"/>
      <c r="D45" s="6"/>
      <c r="E45" s="73"/>
      <c r="F45" s="43"/>
      <c r="G45" s="54"/>
      <c r="H45" s="54"/>
      <c r="I45" s="53"/>
      <c r="J45" s="56"/>
      <c r="K45" s="58"/>
      <c r="L45" s="43"/>
    </row>
    <row r="46" spans="1:12" ht="15" x14ac:dyDescent="0.25">
      <c r="A46" s="23"/>
      <c r="B46" s="15"/>
      <c r="C46" s="11"/>
      <c r="D46" s="7" t="s">
        <v>22</v>
      </c>
      <c r="E46" s="50" t="s">
        <v>54</v>
      </c>
      <c r="F46" s="43">
        <v>180</v>
      </c>
      <c r="G46" s="102">
        <v>8.1199999999999992</v>
      </c>
      <c r="H46" s="102">
        <v>2.0499999999999998</v>
      </c>
      <c r="I46" s="102">
        <v>13.88</v>
      </c>
      <c r="J46" s="102">
        <v>86</v>
      </c>
      <c r="K46" s="44">
        <v>943</v>
      </c>
      <c r="L46" s="43">
        <v>2.08</v>
      </c>
    </row>
    <row r="47" spans="1:12" ht="15" x14ac:dyDescent="0.25">
      <c r="A47" s="23"/>
      <c r="B47" s="15"/>
      <c r="C47" s="11"/>
      <c r="D47" s="7" t="s">
        <v>23</v>
      </c>
      <c r="E47" s="50" t="s">
        <v>46</v>
      </c>
      <c r="F47" s="43">
        <v>25</v>
      </c>
      <c r="G47" s="53">
        <v>2</v>
      </c>
      <c r="H47" s="53">
        <v>0</v>
      </c>
      <c r="I47" s="53">
        <v>10</v>
      </c>
      <c r="J47" s="53">
        <v>50</v>
      </c>
      <c r="K47" s="83">
        <v>879</v>
      </c>
      <c r="L47" s="57">
        <v>2.1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 t="shared" ref="G51" si="16">SUM(G44:G50)</f>
        <v>12.899999999999999</v>
      </c>
      <c r="H51" s="19">
        <f t="shared" ref="H51" si="17">SUM(H44:H50)</f>
        <v>8.5300000000000011</v>
      </c>
      <c r="I51" s="19">
        <f t="shared" ref="I51" si="18">SUM(I44:I50)</f>
        <v>58.400000000000006</v>
      </c>
      <c r="J51" s="19">
        <f t="shared" ref="J51:L51" si="19">SUM(J44:J50)</f>
        <v>349.53</v>
      </c>
      <c r="K51" s="25"/>
      <c r="L51" s="19">
        <f t="shared" si="19"/>
        <v>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2" t="s">
        <v>68</v>
      </c>
      <c r="F52" s="43">
        <v>60</v>
      </c>
      <c r="G52" s="69">
        <v>1.8</v>
      </c>
      <c r="H52" s="69">
        <v>4.7</v>
      </c>
      <c r="I52" s="53">
        <v>4.7</v>
      </c>
      <c r="J52" s="69">
        <v>190.7</v>
      </c>
      <c r="K52" s="44">
        <v>95</v>
      </c>
      <c r="L52" s="43">
        <v>18.100000000000001</v>
      </c>
    </row>
    <row r="53" spans="1:12" ht="15" x14ac:dyDescent="0.25">
      <c r="A53" s="23"/>
      <c r="B53" s="15"/>
      <c r="C53" s="11"/>
      <c r="D53" s="7" t="s">
        <v>27</v>
      </c>
      <c r="E53" s="50" t="s">
        <v>55</v>
      </c>
      <c r="F53" s="43">
        <v>250</v>
      </c>
      <c r="G53" s="53">
        <v>7.25</v>
      </c>
      <c r="H53" s="53">
        <v>6.85</v>
      </c>
      <c r="I53" s="53">
        <v>23.21</v>
      </c>
      <c r="J53" s="53">
        <v>183.5</v>
      </c>
      <c r="K53" s="44">
        <v>94</v>
      </c>
      <c r="L53" s="43">
        <v>23.4</v>
      </c>
    </row>
    <row r="54" spans="1:12" ht="15" x14ac:dyDescent="0.25">
      <c r="A54" s="23"/>
      <c r="B54" s="15"/>
      <c r="C54" s="11"/>
      <c r="D54" s="7" t="s">
        <v>28</v>
      </c>
      <c r="E54" s="50"/>
      <c r="F54" s="43"/>
      <c r="G54" s="53"/>
      <c r="H54" s="53"/>
      <c r="I54" s="53"/>
      <c r="J54" s="5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0"/>
      <c r="F55" s="43"/>
      <c r="G55" s="53"/>
      <c r="H55" s="53"/>
      <c r="I55" s="53"/>
      <c r="J55" s="5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73" t="s">
        <v>69</v>
      </c>
      <c r="F56" s="43">
        <v>200</v>
      </c>
      <c r="G56" s="54">
        <v>9.02</v>
      </c>
      <c r="H56" s="54">
        <v>2.2799999999999998</v>
      </c>
      <c r="I56" s="53">
        <v>15.42</v>
      </c>
      <c r="J56" s="53">
        <v>115</v>
      </c>
      <c r="K56" s="44">
        <v>943</v>
      </c>
      <c r="L56" s="43">
        <v>2.8</v>
      </c>
    </row>
    <row r="57" spans="1:12" ht="15" x14ac:dyDescent="0.25">
      <c r="A57" s="23"/>
      <c r="B57" s="15"/>
      <c r="C57" s="11"/>
      <c r="D57" s="7" t="s">
        <v>31</v>
      </c>
      <c r="E57" s="50" t="s">
        <v>45</v>
      </c>
      <c r="F57" s="43">
        <v>25</v>
      </c>
      <c r="G57" s="53">
        <v>2</v>
      </c>
      <c r="H57" s="53">
        <v>0</v>
      </c>
      <c r="I57" s="53">
        <v>10</v>
      </c>
      <c r="J57" s="53">
        <v>66</v>
      </c>
      <c r="K57" s="44">
        <v>878</v>
      </c>
      <c r="L57" s="43">
        <v>3.1</v>
      </c>
    </row>
    <row r="58" spans="1:12" ht="15" x14ac:dyDescent="0.25">
      <c r="A58" s="23"/>
      <c r="B58" s="15"/>
      <c r="C58" s="11"/>
      <c r="D58" s="7" t="s">
        <v>32</v>
      </c>
      <c r="E58" s="50" t="s">
        <v>46</v>
      </c>
      <c r="F58" s="43">
        <v>25</v>
      </c>
      <c r="G58" s="53">
        <v>1.87</v>
      </c>
      <c r="H58" s="53">
        <v>0.72499999999999998</v>
      </c>
      <c r="I58" s="53">
        <v>12.85</v>
      </c>
      <c r="J58" s="53">
        <v>50</v>
      </c>
      <c r="K58" s="44">
        <v>879</v>
      </c>
      <c r="L58" s="43">
        <v>2.1</v>
      </c>
    </row>
    <row r="59" spans="1:12" ht="15" x14ac:dyDescent="0.25">
      <c r="A59" s="23"/>
      <c r="B59" s="15"/>
      <c r="C59" s="11"/>
      <c r="D59" s="6" t="s">
        <v>48</v>
      </c>
      <c r="E59" s="50" t="s">
        <v>44</v>
      </c>
      <c r="F59" s="43">
        <v>60</v>
      </c>
      <c r="G59" s="54">
        <v>3.54</v>
      </c>
      <c r="H59" s="54">
        <v>2.82</v>
      </c>
      <c r="I59" s="53">
        <v>45</v>
      </c>
      <c r="J59" s="54">
        <v>219.6</v>
      </c>
      <c r="K59" s="44"/>
      <c r="L59" s="43">
        <v>19</v>
      </c>
    </row>
    <row r="60" spans="1:12" ht="15" x14ac:dyDescent="0.25">
      <c r="A60" s="23"/>
      <c r="B60" s="15"/>
      <c r="C60" s="11"/>
      <c r="D60" s="6" t="s">
        <v>24</v>
      </c>
      <c r="E60" s="50" t="s">
        <v>52</v>
      </c>
      <c r="F60" s="43">
        <v>80</v>
      </c>
      <c r="G60" s="87">
        <v>0.7</v>
      </c>
      <c r="H60" s="87">
        <v>0.17499999999999999</v>
      </c>
      <c r="I60" s="87">
        <v>19.04</v>
      </c>
      <c r="J60" s="87">
        <v>80</v>
      </c>
      <c r="K60" s="44"/>
      <c r="L60" s="43">
        <v>20.36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26.18</v>
      </c>
      <c r="H61" s="19">
        <f t="shared" ref="H61" si="21">SUM(H52:H60)</f>
        <v>17.55</v>
      </c>
      <c r="I61" s="19">
        <f t="shared" ref="I61" si="22">SUM(I52:I60)</f>
        <v>130.22</v>
      </c>
      <c r="J61" s="19">
        <f t="shared" ref="J61:L61" si="23">SUM(J52:J60)</f>
        <v>904.80000000000007</v>
      </c>
      <c r="K61" s="25"/>
      <c r="L61" s="19">
        <f t="shared" si="23"/>
        <v>88.86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4" t="s">
        <v>4</v>
      </c>
      <c r="D62" s="115"/>
      <c r="E62" s="31"/>
      <c r="F62" s="32">
        <f>F51+F61</f>
        <v>1065</v>
      </c>
      <c r="G62" s="32">
        <f t="shared" ref="G62" si="24">G51+G61</f>
        <v>39.08</v>
      </c>
      <c r="H62" s="32">
        <f t="shared" ref="H62" si="25">H51+H61</f>
        <v>26.080000000000002</v>
      </c>
      <c r="I62" s="32">
        <f t="shared" ref="I62" si="26">I51+I61</f>
        <v>188.62</v>
      </c>
      <c r="J62" s="32">
        <f t="shared" ref="J62:L62" si="27">J51+J61</f>
        <v>1254.33</v>
      </c>
      <c r="K62" s="32"/>
      <c r="L62" s="32">
        <f t="shared" si="27"/>
        <v>104.86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175</v>
      </c>
      <c r="G63" s="89">
        <v>20.13</v>
      </c>
      <c r="H63" s="89">
        <v>6.3</v>
      </c>
      <c r="I63" s="89">
        <v>16.8</v>
      </c>
      <c r="J63" s="89">
        <v>199.3</v>
      </c>
      <c r="K63" s="103" t="s">
        <v>53</v>
      </c>
      <c r="L63" s="94">
        <v>11.82</v>
      </c>
    </row>
    <row r="64" spans="1:12" ht="15" x14ac:dyDescent="0.25">
      <c r="A64" s="23"/>
      <c r="B64" s="15"/>
      <c r="C64" s="11"/>
      <c r="D64" s="6"/>
      <c r="E64" s="42"/>
      <c r="F64" s="43"/>
      <c r="G64" s="99"/>
      <c r="H64" s="99"/>
      <c r="I64" s="99"/>
      <c r="J64" s="99"/>
      <c r="K64" s="92"/>
      <c r="L64" s="99"/>
    </row>
    <row r="65" spans="1:12" ht="15" x14ac:dyDescent="0.25">
      <c r="A65" s="23"/>
      <c r="B65" s="15"/>
      <c r="C65" s="11"/>
      <c r="D65" s="7" t="s">
        <v>22</v>
      </c>
      <c r="E65" s="50" t="s">
        <v>54</v>
      </c>
      <c r="F65" s="43">
        <v>180</v>
      </c>
      <c r="G65" s="79">
        <v>8.1199999999999992</v>
      </c>
      <c r="H65" s="79">
        <v>2.0499999999999998</v>
      </c>
      <c r="I65" s="79">
        <v>13.88</v>
      </c>
      <c r="J65" s="79">
        <v>86</v>
      </c>
      <c r="K65" s="80">
        <v>943</v>
      </c>
      <c r="L65" s="42">
        <v>2.08</v>
      </c>
    </row>
    <row r="66" spans="1:12" ht="15" x14ac:dyDescent="0.25">
      <c r="A66" s="23"/>
      <c r="B66" s="15"/>
      <c r="C66" s="11"/>
      <c r="D66" s="7" t="s">
        <v>23</v>
      </c>
      <c r="E66" s="50" t="s">
        <v>46</v>
      </c>
      <c r="F66" s="96">
        <v>25</v>
      </c>
      <c r="G66" s="81">
        <v>1.63</v>
      </c>
      <c r="H66" s="81">
        <v>0.25</v>
      </c>
      <c r="I66" s="81">
        <v>10.25</v>
      </c>
      <c r="J66" s="81">
        <v>50</v>
      </c>
      <c r="K66" s="82">
        <v>879</v>
      </c>
      <c r="L66" s="42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28">SUM(G63:G69)</f>
        <v>29.88</v>
      </c>
      <c r="H70" s="19">
        <f t="shared" ref="H70" si="29">SUM(H63:H69)</f>
        <v>8.6</v>
      </c>
      <c r="I70" s="19">
        <f t="shared" ref="I70" si="30">SUM(I63:I69)</f>
        <v>40.93</v>
      </c>
      <c r="J70" s="19">
        <f t="shared" ref="J70:L70" si="31">SUM(J63:J69)</f>
        <v>335.3</v>
      </c>
      <c r="K70" s="25"/>
      <c r="L70" s="19">
        <f t="shared" si="31"/>
        <v>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/>
      <c r="F71" s="43"/>
      <c r="G71" s="69"/>
      <c r="H71" s="69"/>
      <c r="I71" s="53"/>
      <c r="J71" s="75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0" t="s">
        <v>58</v>
      </c>
      <c r="F72" s="43">
        <v>250</v>
      </c>
      <c r="G72" s="53">
        <v>6.5</v>
      </c>
      <c r="H72" s="53">
        <v>5.2</v>
      </c>
      <c r="I72" s="53">
        <v>22.09</v>
      </c>
      <c r="J72" s="55">
        <v>150</v>
      </c>
      <c r="K72" s="44">
        <v>36</v>
      </c>
      <c r="L72" s="43">
        <v>23.4</v>
      </c>
    </row>
    <row r="73" spans="1:12" ht="15" x14ac:dyDescent="0.25">
      <c r="A73" s="23"/>
      <c r="B73" s="15"/>
      <c r="C73" s="11"/>
      <c r="D73" s="7" t="s">
        <v>28</v>
      </c>
      <c r="E73" s="50" t="s">
        <v>56</v>
      </c>
      <c r="F73" s="43">
        <v>200</v>
      </c>
      <c r="G73" s="53">
        <v>10.7</v>
      </c>
      <c r="H73" s="53">
        <v>11.27</v>
      </c>
      <c r="I73" s="53">
        <v>45.96</v>
      </c>
      <c r="J73" s="53">
        <v>311.86</v>
      </c>
      <c r="K73" s="44">
        <v>206</v>
      </c>
      <c r="L73" s="43">
        <v>19.940000000000001</v>
      </c>
    </row>
    <row r="74" spans="1:12" ht="15" x14ac:dyDescent="0.25">
      <c r="A74" s="23"/>
      <c r="B74" s="15"/>
      <c r="C74" s="11"/>
      <c r="D74" s="7" t="s">
        <v>29</v>
      </c>
      <c r="E74" s="50"/>
      <c r="F74" s="43"/>
      <c r="G74" s="53"/>
      <c r="H74" s="53"/>
      <c r="I74" s="53"/>
      <c r="J74" s="55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43">
        <v>200</v>
      </c>
      <c r="G75" s="53">
        <v>0.08</v>
      </c>
      <c r="H75" s="53">
        <v>0.08</v>
      </c>
      <c r="I75" s="53">
        <v>26.12</v>
      </c>
      <c r="J75" s="55">
        <v>101.3</v>
      </c>
      <c r="K75" s="44">
        <v>1010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50" t="s">
        <v>45</v>
      </c>
      <c r="F76" s="43">
        <v>25</v>
      </c>
      <c r="G76" s="53">
        <v>1.875</v>
      </c>
      <c r="H76" s="53">
        <v>0.73</v>
      </c>
      <c r="I76" s="53">
        <v>12.85</v>
      </c>
      <c r="J76" s="55">
        <v>65.5</v>
      </c>
      <c r="K76" s="44">
        <v>878</v>
      </c>
      <c r="L76" s="43">
        <v>3.1</v>
      </c>
    </row>
    <row r="77" spans="1:12" ht="15" x14ac:dyDescent="0.25">
      <c r="A77" s="23"/>
      <c r="B77" s="15"/>
      <c r="C77" s="11"/>
      <c r="D77" s="7" t="s">
        <v>32</v>
      </c>
      <c r="E77" s="50" t="s">
        <v>46</v>
      </c>
      <c r="F77" s="43">
        <v>25</v>
      </c>
      <c r="G77" s="53">
        <v>1.6</v>
      </c>
      <c r="H77" s="53">
        <v>0.25</v>
      </c>
      <c r="I77" s="53">
        <v>10.25</v>
      </c>
      <c r="J77" s="55">
        <v>50</v>
      </c>
      <c r="K77" s="44">
        <v>879</v>
      </c>
      <c r="L77" s="43">
        <v>2.1</v>
      </c>
    </row>
    <row r="78" spans="1:12" ht="15" x14ac:dyDescent="0.25">
      <c r="A78" s="23"/>
      <c r="B78" s="15"/>
      <c r="C78" s="11"/>
      <c r="D78" s="6" t="s">
        <v>48</v>
      </c>
      <c r="E78" s="50" t="s">
        <v>44</v>
      </c>
      <c r="F78" s="43">
        <v>60</v>
      </c>
      <c r="G78" s="54">
        <v>3.54</v>
      </c>
      <c r="H78" s="54">
        <v>2.82</v>
      </c>
      <c r="I78" s="53">
        <v>45</v>
      </c>
      <c r="J78" s="54">
        <v>219.6</v>
      </c>
      <c r="K78" s="44"/>
      <c r="L78" s="43">
        <v>22.32</v>
      </c>
    </row>
    <row r="79" spans="1:12" ht="15" x14ac:dyDescent="0.25">
      <c r="A79" s="23"/>
      <c r="B79" s="15"/>
      <c r="C79" s="11"/>
      <c r="D79" s="6"/>
      <c r="E79" s="50"/>
      <c r="F79" s="43"/>
      <c r="G79" s="53"/>
      <c r="H79" s="53"/>
      <c r="I79" s="53"/>
      <c r="J79" s="55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2">SUM(G71:G79)</f>
        <v>24.294999999999998</v>
      </c>
      <c r="H80" s="19">
        <f t="shared" ref="H80" si="33">SUM(H71:H79)</f>
        <v>20.349999999999998</v>
      </c>
      <c r="I80" s="19">
        <f t="shared" ref="I80" si="34">SUM(I71:I79)</f>
        <v>162.26999999999998</v>
      </c>
      <c r="J80" s="19">
        <f t="shared" ref="J80:L80" si="35">SUM(J71:J79)</f>
        <v>898.26</v>
      </c>
      <c r="K80" s="25"/>
      <c r="L80" s="19">
        <f t="shared" si="35"/>
        <v>88.859999999999985</v>
      </c>
    </row>
    <row r="81" spans="1:12" ht="15.75" customHeight="1" x14ac:dyDescent="0.2">
      <c r="A81" s="29">
        <f>A63</f>
        <v>1</v>
      </c>
      <c r="B81" s="30">
        <f>B63</f>
        <v>4</v>
      </c>
      <c r="C81" s="114" t="s">
        <v>4</v>
      </c>
      <c r="D81" s="115"/>
      <c r="E81" s="31"/>
      <c r="F81" s="32">
        <f>F70+F80</f>
        <v>1140</v>
      </c>
      <c r="G81" s="32">
        <f t="shared" ref="G81" si="36">G70+G80</f>
        <v>54.174999999999997</v>
      </c>
      <c r="H81" s="32">
        <f t="shared" ref="H81" si="37">H70+H80</f>
        <v>28.949999999999996</v>
      </c>
      <c r="I81" s="32">
        <f t="shared" ref="I81" si="38">I70+I80</f>
        <v>203.2</v>
      </c>
      <c r="J81" s="32">
        <f t="shared" ref="J81:L81" si="39">J70+J80</f>
        <v>1233.56</v>
      </c>
      <c r="K81" s="32"/>
      <c r="L81" s="32">
        <f t="shared" si="39"/>
        <v>104.85999999999999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71</v>
      </c>
      <c r="F82" s="40">
        <v>150</v>
      </c>
      <c r="G82" s="65">
        <v>4.0199999999999996</v>
      </c>
      <c r="H82" s="65">
        <v>6.6</v>
      </c>
      <c r="I82" s="65">
        <v>53.6</v>
      </c>
      <c r="J82" s="65">
        <v>235.71</v>
      </c>
      <c r="K82" s="86">
        <v>4</v>
      </c>
      <c r="L82" s="40">
        <v>10.82</v>
      </c>
    </row>
    <row r="83" spans="1:12" ht="15" x14ac:dyDescent="0.25">
      <c r="A83" s="23"/>
      <c r="B83" s="15"/>
      <c r="C83" s="11"/>
      <c r="D83" s="6"/>
      <c r="E83" s="50"/>
      <c r="F83" s="43"/>
      <c r="G83" s="53"/>
      <c r="H83" s="53"/>
      <c r="I83" s="53"/>
      <c r="J83" s="53"/>
      <c r="K83" s="84"/>
      <c r="L83" s="43"/>
    </row>
    <row r="84" spans="1:12" ht="15" x14ac:dyDescent="0.25">
      <c r="A84" s="23"/>
      <c r="B84" s="15"/>
      <c r="C84" s="11"/>
      <c r="D84" s="7" t="s">
        <v>22</v>
      </c>
      <c r="E84" s="50" t="s">
        <v>54</v>
      </c>
      <c r="F84" s="43">
        <v>180</v>
      </c>
      <c r="G84" s="79">
        <v>8.1199999999999992</v>
      </c>
      <c r="H84" s="79">
        <v>2.0499999999999998</v>
      </c>
      <c r="I84" s="79">
        <v>13.88</v>
      </c>
      <c r="J84" s="79">
        <v>86</v>
      </c>
      <c r="K84" s="44">
        <v>943</v>
      </c>
      <c r="L84" s="43">
        <v>2.08</v>
      </c>
    </row>
    <row r="85" spans="1:12" ht="15" x14ac:dyDescent="0.25">
      <c r="A85" s="23"/>
      <c r="B85" s="15"/>
      <c r="C85" s="11"/>
      <c r="D85" s="7" t="s">
        <v>23</v>
      </c>
      <c r="E85" s="50" t="s">
        <v>45</v>
      </c>
      <c r="F85" s="43">
        <v>25</v>
      </c>
      <c r="G85" s="53">
        <v>1.875</v>
      </c>
      <c r="H85" s="53">
        <v>0.73</v>
      </c>
      <c r="I85" s="53">
        <v>12.85</v>
      </c>
      <c r="J85" s="55">
        <v>65.5</v>
      </c>
      <c r="K85" s="44">
        <v>878</v>
      </c>
      <c r="L85" s="43">
        <v>3.1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355</v>
      </c>
      <c r="G89" s="19">
        <f t="shared" ref="G89" si="40">SUM(G82:G88)</f>
        <v>14.014999999999999</v>
      </c>
      <c r="H89" s="19">
        <f t="shared" ref="H89" si="41">SUM(H82:H88)</f>
        <v>9.379999999999999</v>
      </c>
      <c r="I89" s="19">
        <f t="shared" ref="I89" si="42">SUM(I82:I88)</f>
        <v>80.33</v>
      </c>
      <c r="J89" s="19">
        <f t="shared" ref="J89:L89" si="43">SUM(J82:J88)</f>
        <v>387.21000000000004</v>
      </c>
      <c r="K89" s="25"/>
      <c r="L89" s="19">
        <f t="shared" si="43"/>
        <v>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0.48</v>
      </c>
      <c r="H90" s="43">
        <v>0.06</v>
      </c>
      <c r="I90" s="43">
        <v>1.02</v>
      </c>
      <c r="J90" s="43">
        <v>7.8</v>
      </c>
      <c r="K90" s="44"/>
      <c r="L90" s="43">
        <v>7.86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0" t="s">
        <v>72</v>
      </c>
      <c r="F92" s="43">
        <v>120</v>
      </c>
      <c r="G92" s="53">
        <v>11.1</v>
      </c>
      <c r="H92" s="53">
        <v>6.28</v>
      </c>
      <c r="I92" s="53">
        <v>5.22</v>
      </c>
      <c r="J92" s="53">
        <v>120</v>
      </c>
      <c r="K92" s="84">
        <v>486</v>
      </c>
      <c r="L92" s="43">
        <v>37.4</v>
      </c>
    </row>
    <row r="93" spans="1:12" ht="15" x14ac:dyDescent="0.25">
      <c r="A93" s="23"/>
      <c r="B93" s="15"/>
      <c r="C93" s="11"/>
      <c r="D93" s="7" t="s">
        <v>29</v>
      </c>
      <c r="E93" s="50" t="s">
        <v>61</v>
      </c>
      <c r="F93" s="43">
        <v>200</v>
      </c>
      <c r="G93" s="53">
        <v>3.06</v>
      </c>
      <c r="H93" s="53">
        <v>4.8</v>
      </c>
      <c r="I93" s="53">
        <v>20.45</v>
      </c>
      <c r="J93" s="53">
        <v>137.25</v>
      </c>
      <c r="K93" s="84">
        <v>694</v>
      </c>
      <c r="L93" s="43">
        <v>15.8</v>
      </c>
    </row>
    <row r="94" spans="1:12" ht="15" x14ac:dyDescent="0.25">
      <c r="A94" s="23"/>
      <c r="B94" s="15"/>
      <c r="C94" s="11"/>
      <c r="D94" s="7" t="s">
        <v>30</v>
      </c>
      <c r="E94" s="50" t="s">
        <v>62</v>
      </c>
      <c r="F94" s="43">
        <v>200</v>
      </c>
      <c r="G94" s="53">
        <v>0.3</v>
      </c>
      <c r="H94" s="53">
        <v>0.2</v>
      </c>
      <c r="I94" s="53">
        <v>25.1</v>
      </c>
      <c r="J94" s="53">
        <v>103</v>
      </c>
      <c r="K94" s="84">
        <v>509</v>
      </c>
      <c r="L94" s="43">
        <v>14.6</v>
      </c>
    </row>
    <row r="95" spans="1:12" ht="15" x14ac:dyDescent="0.25">
      <c r="A95" s="23"/>
      <c r="B95" s="15"/>
      <c r="C95" s="11"/>
      <c r="D95" s="7" t="s">
        <v>31</v>
      </c>
      <c r="E95" s="72" t="s">
        <v>45</v>
      </c>
      <c r="F95" s="43">
        <v>25</v>
      </c>
      <c r="G95" s="53">
        <v>1.875</v>
      </c>
      <c r="H95" s="53">
        <v>0.73</v>
      </c>
      <c r="I95" s="53">
        <v>12.85</v>
      </c>
      <c r="J95" s="53">
        <v>65.5</v>
      </c>
      <c r="K95" s="84">
        <v>878</v>
      </c>
      <c r="L95" s="43">
        <v>3.1</v>
      </c>
    </row>
    <row r="96" spans="1:12" ht="15" x14ac:dyDescent="0.25">
      <c r="A96" s="23"/>
      <c r="B96" s="15"/>
      <c r="C96" s="11"/>
      <c r="D96" s="7" t="s">
        <v>32</v>
      </c>
      <c r="E96" s="50" t="s">
        <v>46</v>
      </c>
      <c r="F96" s="43">
        <v>25</v>
      </c>
      <c r="G96" s="53">
        <v>2</v>
      </c>
      <c r="H96" s="53">
        <v>0</v>
      </c>
      <c r="I96" s="53">
        <v>10</v>
      </c>
      <c r="J96" s="53">
        <v>50</v>
      </c>
      <c r="K96" s="84">
        <v>879</v>
      </c>
      <c r="L96" s="43">
        <v>2.1</v>
      </c>
    </row>
    <row r="97" spans="1:12" ht="15" x14ac:dyDescent="0.25">
      <c r="A97" s="23"/>
      <c r="B97" s="15"/>
      <c r="C97" s="11"/>
      <c r="D97" s="6" t="s">
        <v>48</v>
      </c>
      <c r="E97" s="50" t="s">
        <v>44</v>
      </c>
      <c r="F97" s="43">
        <v>80</v>
      </c>
      <c r="G97" s="54">
        <v>3.54</v>
      </c>
      <c r="H97" s="54">
        <v>2.82</v>
      </c>
      <c r="I97" s="53">
        <v>45</v>
      </c>
      <c r="J97" s="54">
        <v>219.6</v>
      </c>
      <c r="K97" s="84"/>
      <c r="L97" s="43">
        <v>8</v>
      </c>
    </row>
    <row r="98" spans="1:12" ht="15" x14ac:dyDescent="0.25">
      <c r="A98" s="23"/>
      <c r="B98" s="15"/>
      <c r="C98" s="11"/>
      <c r="D98" s="6"/>
      <c r="E98" s="50"/>
      <c r="F98" s="43"/>
      <c r="G98" s="53"/>
      <c r="H98" s="53"/>
      <c r="I98" s="53"/>
      <c r="J98" s="53"/>
      <c r="K98" s="8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4">SUM(G90:G98)</f>
        <v>22.355</v>
      </c>
      <c r="H99" s="19">
        <f t="shared" ref="H99" si="45">SUM(H90:H98)</f>
        <v>14.89</v>
      </c>
      <c r="I99" s="19">
        <f t="shared" ref="I99" si="46">SUM(I90:I98)</f>
        <v>119.64</v>
      </c>
      <c r="J99" s="19">
        <f t="shared" ref="J99:L99" si="47">SUM(J90:J98)</f>
        <v>703.15</v>
      </c>
      <c r="K99" s="85"/>
      <c r="L99" s="19">
        <f t="shared" si="47"/>
        <v>88.859999999999985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4" t="s">
        <v>4</v>
      </c>
      <c r="D100" s="115"/>
      <c r="E100" s="31"/>
      <c r="F100" s="32">
        <f>F89+F99</f>
        <v>1065</v>
      </c>
      <c r="G100" s="32">
        <f t="shared" ref="G100" si="48">G89+G99</f>
        <v>36.369999999999997</v>
      </c>
      <c r="H100" s="32">
        <f t="shared" ref="H100" si="49">H89+H99</f>
        <v>24.27</v>
      </c>
      <c r="I100" s="32">
        <f t="shared" ref="I100" si="50">I89+I99</f>
        <v>199.97</v>
      </c>
      <c r="J100" s="32">
        <f t="shared" ref="J100:L100" si="51">J89+J99</f>
        <v>1090.3600000000001</v>
      </c>
      <c r="K100" s="32"/>
      <c r="L100" s="32">
        <f t="shared" si="51"/>
        <v>104.85999999999999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7" t="s">
        <v>59</v>
      </c>
      <c r="F101" s="94">
        <v>115</v>
      </c>
      <c r="G101" s="89">
        <v>11.12</v>
      </c>
      <c r="H101" s="89">
        <v>9.31</v>
      </c>
      <c r="I101" s="89">
        <v>19.54</v>
      </c>
      <c r="J101" s="89">
        <v>206.45</v>
      </c>
      <c r="K101" s="95">
        <v>304</v>
      </c>
      <c r="L101" s="40">
        <v>11.82</v>
      </c>
    </row>
    <row r="102" spans="1:12" ht="15" x14ac:dyDescent="0.25">
      <c r="A102" s="23"/>
      <c r="B102" s="15"/>
      <c r="C102" s="11"/>
      <c r="D102" s="6"/>
      <c r="E102" s="106"/>
      <c r="F102" s="43"/>
      <c r="G102" s="104"/>
      <c r="H102" s="104"/>
      <c r="I102" s="104"/>
      <c r="J102" s="104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0" t="s">
        <v>54</v>
      </c>
      <c r="F103" s="43">
        <v>180</v>
      </c>
      <c r="G103" s="79">
        <v>8.1199999999999992</v>
      </c>
      <c r="H103" s="79">
        <v>2.0499999999999998</v>
      </c>
      <c r="I103" s="79">
        <v>13.88</v>
      </c>
      <c r="J103" s="79">
        <v>86</v>
      </c>
      <c r="K103" s="44">
        <v>943</v>
      </c>
      <c r="L103" s="43">
        <v>2.08</v>
      </c>
    </row>
    <row r="104" spans="1:12" ht="15" x14ac:dyDescent="0.25">
      <c r="A104" s="23"/>
      <c r="B104" s="15"/>
      <c r="C104" s="11"/>
      <c r="D104" s="7" t="s">
        <v>23</v>
      </c>
      <c r="E104" s="50" t="s">
        <v>46</v>
      </c>
      <c r="F104" s="43">
        <v>25</v>
      </c>
      <c r="G104" s="53">
        <v>2</v>
      </c>
      <c r="H104" s="53">
        <v>0</v>
      </c>
      <c r="I104" s="53">
        <v>10</v>
      </c>
      <c r="J104" s="53">
        <v>50</v>
      </c>
      <c r="K104" s="84">
        <v>879</v>
      </c>
      <c r="L104" s="43">
        <v>2.1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320</v>
      </c>
      <c r="G108" s="19">
        <f t="shared" ref="G108:J108" si="52">SUM(G101:G107)</f>
        <v>21.24</v>
      </c>
      <c r="H108" s="19">
        <f t="shared" si="52"/>
        <v>11.36</v>
      </c>
      <c r="I108" s="19">
        <f t="shared" si="52"/>
        <v>43.42</v>
      </c>
      <c r="J108" s="19">
        <f t="shared" si="52"/>
        <v>342.45</v>
      </c>
      <c r="K108" s="25"/>
      <c r="L108" s="19">
        <f t="shared" ref="L108" si="53">SUM(L101:L107)</f>
        <v>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/>
      <c r="F109" s="43"/>
      <c r="G109" s="69"/>
      <c r="H109" s="53"/>
      <c r="I109" s="53"/>
      <c r="J109" s="69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73"/>
      <c r="F110" s="43"/>
      <c r="G110" s="54"/>
      <c r="H110" s="53"/>
      <c r="I110" s="53"/>
      <c r="J110" s="54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0" t="s">
        <v>63</v>
      </c>
      <c r="F111" s="43">
        <v>100</v>
      </c>
      <c r="G111" s="53">
        <v>15.16</v>
      </c>
      <c r="H111" s="53">
        <v>21.75</v>
      </c>
      <c r="I111" s="53">
        <v>12.33</v>
      </c>
      <c r="J111" s="53">
        <v>306.25</v>
      </c>
      <c r="K111" s="44">
        <v>309</v>
      </c>
      <c r="L111" s="43">
        <v>28.96</v>
      </c>
    </row>
    <row r="112" spans="1:12" ht="15" x14ac:dyDescent="0.25">
      <c r="A112" s="23"/>
      <c r="B112" s="15"/>
      <c r="C112" s="11"/>
      <c r="D112" s="7" t="s">
        <v>29</v>
      </c>
      <c r="E112" s="50" t="s">
        <v>43</v>
      </c>
      <c r="F112" s="43">
        <v>200</v>
      </c>
      <c r="G112" s="53">
        <v>7.36</v>
      </c>
      <c r="H112" s="53">
        <v>6.02</v>
      </c>
      <c r="I112" s="53">
        <v>35.25</v>
      </c>
      <c r="J112" s="53">
        <v>224.6</v>
      </c>
      <c r="K112" s="44">
        <v>668</v>
      </c>
      <c r="L112" s="43">
        <v>16.899999999999999</v>
      </c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43">
        <v>200</v>
      </c>
      <c r="G113" s="53">
        <v>0.08</v>
      </c>
      <c r="H113" s="53">
        <v>0.08</v>
      </c>
      <c r="I113" s="53">
        <v>26.12</v>
      </c>
      <c r="J113" s="87">
        <v>101.3</v>
      </c>
      <c r="K113" s="44">
        <v>1010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50" t="s">
        <v>45</v>
      </c>
      <c r="F114" s="43">
        <v>25</v>
      </c>
      <c r="G114" s="53">
        <v>1.875</v>
      </c>
      <c r="H114" s="53">
        <v>0.73</v>
      </c>
      <c r="I114" s="53">
        <v>12.85</v>
      </c>
      <c r="J114" s="53">
        <v>65.5</v>
      </c>
      <c r="K114" s="84">
        <v>878</v>
      </c>
      <c r="L114" s="43">
        <v>3.1</v>
      </c>
    </row>
    <row r="115" spans="1:12" ht="15" x14ac:dyDescent="0.25">
      <c r="A115" s="23"/>
      <c r="B115" s="15"/>
      <c r="C115" s="11"/>
      <c r="D115" s="7" t="s">
        <v>32</v>
      </c>
      <c r="E115" s="50" t="s">
        <v>46</v>
      </c>
      <c r="F115" s="43">
        <v>25</v>
      </c>
      <c r="G115" s="53">
        <v>2</v>
      </c>
      <c r="H115" s="53">
        <v>0</v>
      </c>
      <c r="I115" s="53">
        <v>10</v>
      </c>
      <c r="J115" s="53">
        <v>50</v>
      </c>
      <c r="K115" s="84">
        <v>879</v>
      </c>
      <c r="L115" s="43">
        <v>2.1</v>
      </c>
    </row>
    <row r="116" spans="1:12" ht="15" x14ac:dyDescent="0.25">
      <c r="A116" s="23"/>
      <c r="B116" s="15"/>
      <c r="C116" s="11"/>
      <c r="D116" s="6" t="s">
        <v>48</v>
      </c>
      <c r="E116" s="50" t="s">
        <v>44</v>
      </c>
      <c r="F116" s="43">
        <v>100</v>
      </c>
      <c r="G116" s="87">
        <v>3.54</v>
      </c>
      <c r="H116" s="87">
        <v>2.82</v>
      </c>
      <c r="I116" s="87">
        <v>45</v>
      </c>
      <c r="J116" s="87">
        <v>219.6</v>
      </c>
      <c r="K116" s="93"/>
      <c r="L116" s="43">
        <v>19.8</v>
      </c>
    </row>
    <row r="117" spans="1:12" ht="15" x14ac:dyDescent="0.25">
      <c r="A117" s="23"/>
      <c r="B117" s="15"/>
      <c r="C117" s="11"/>
      <c r="D117" s="6"/>
      <c r="E117" s="50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54">SUM(G109:G117)</f>
        <v>30.014999999999997</v>
      </c>
      <c r="H118" s="19">
        <f t="shared" si="54"/>
        <v>31.4</v>
      </c>
      <c r="I118" s="19">
        <f t="shared" si="54"/>
        <v>141.55000000000001</v>
      </c>
      <c r="J118" s="19">
        <f t="shared" si="54"/>
        <v>967.25</v>
      </c>
      <c r="K118" s="25"/>
      <c r="L118" s="19">
        <f t="shared" ref="L118" si="55">SUM(L109:L117)</f>
        <v>88.859999999999985</v>
      </c>
    </row>
    <row r="119" spans="1:12" ht="15.75" thickBot="1" x14ac:dyDescent="0.25">
      <c r="A119" s="29">
        <f>A101</f>
        <v>2</v>
      </c>
      <c r="B119" s="30">
        <f>B101</f>
        <v>1</v>
      </c>
      <c r="C119" s="114" t="s">
        <v>4</v>
      </c>
      <c r="D119" s="115"/>
      <c r="E119" s="31"/>
      <c r="F119" s="32">
        <f>F108+F118</f>
        <v>970</v>
      </c>
      <c r="G119" s="32">
        <f t="shared" ref="G119" si="56">G108+G118</f>
        <v>51.254999999999995</v>
      </c>
      <c r="H119" s="32">
        <f t="shared" ref="H119" si="57">H108+H118</f>
        <v>42.76</v>
      </c>
      <c r="I119" s="32">
        <f t="shared" ref="I119" si="58">I108+I118</f>
        <v>184.97000000000003</v>
      </c>
      <c r="J119" s="32">
        <f t="shared" ref="J119:L119" si="59">J108+J118</f>
        <v>1309.7</v>
      </c>
      <c r="K119" s="32"/>
      <c r="L119" s="32">
        <f t="shared" si="59"/>
        <v>104.85999999999999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56</v>
      </c>
      <c r="F120" s="40">
        <v>160</v>
      </c>
      <c r="G120" s="77">
        <v>8.6</v>
      </c>
      <c r="H120" s="77">
        <v>9.06</v>
      </c>
      <c r="I120" s="77">
        <v>36.76</v>
      </c>
      <c r="J120" s="77">
        <v>250.04</v>
      </c>
      <c r="K120" s="41">
        <v>206</v>
      </c>
      <c r="L120" s="40">
        <v>11.82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0" t="s">
        <v>54</v>
      </c>
      <c r="F122" s="42">
        <v>180</v>
      </c>
      <c r="G122" s="79">
        <v>8.1199999999999992</v>
      </c>
      <c r="H122" s="79">
        <v>2.0499999999999998</v>
      </c>
      <c r="I122" s="79">
        <v>13.88</v>
      </c>
      <c r="J122" s="79">
        <v>86</v>
      </c>
      <c r="K122" s="80">
        <v>943</v>
      </c>
      <c r="L122" s="91">
        <v>2.08</v>
      </c>
    </row>
    <row r="123" spans="1:12" ht="15" x14ac:dyDescent="0.25">
      <c r="A123" s="14"/>
      <c r="B123" s="15"/>
      <c r="C123" s="11"/>
      <c r="D123" s="7" t="s">
        <v>23</v>
      </c>
      <c r="E123" s="50" t="s">
        <v>46</v>
      </c>
      <c r="F123" s="81">
        <v>25</v>
      </c>
      <c r="G123" s="81">
        <v>1.63</v>
      </c>
      <c r="H123" s="81">
        <v>0.25</v>
      </c>
      <c r="I123" s="81">
        <v>10.25</v>
      </c>
      <c r="J123" s="81">
        <v>50</v>
      </c>
      <c r="K123" s="82">
        <v>879</v>
      </c>
      <c r="L123" s="42">
        <v>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365</v>
      </c>
      <c r="G127" s="19">
        <f t="shared" ref="G127:J127" si="60">SUM(G120:G126)</f>
        <v>18.349999999999998</v>
      </c>
      <c r="H127" s="19">
        <f t="shared" si="60"/>
        <v>11.36</v>
      </c>
      <c r="I127" s="19">
        <f t="shared" si="60"/>
        <v>60.89</v>
      </c>
      <c r="J127" s="19">
        <f t="shared" si="60"/>
        <v>386.03999999999996</v>
      </c>
      <c r="K127" s="25"/>
      <c r="L127" s="19">
        <f t="shared" ref="L127" si="61">SUM(L120:L126)</f>
        <v>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87">
        <v>0.48</v>
      </c>
      <c r="H128" s="87">
        <v>0.06</v>
      </c>
      <c r="I128" s="87">
        <v>1.02</v>
      </c>
      <c r="J128" s="87">
        <v>7.8</v>
      </c>
      <c r="K128" s="44"/>
      <c r="L128" s="43">
        <v>10.4</v>
      </c>
    </row>
    <row r="129" spans="1:12" ht="15" x14ac:dyDescent="0.25">
      <c r="A129" s="14"/>
      <c r="B129" s="15"/>
      <c r="C129" s="11"/>
      <c r="D129" s="7" t="s">
        <v>27</v>
      </c>
      <c r="E129" s="108" t="s">
        <v>75</v>
      </c>
      <c r="F129" s="43">
        <v>250</v>
      </c>
      <c r="G129" s="87">
        <v>1.75</v>
      </c>
      <c r="H129" s="87">
        <v>4.8899999999999997</v>
      </c>
      <c r="I129" s="87">
        <v>8.49</v>
      </c>
      <c r="J129" s="87">
        <v>84.75</v>
      </c>
      <c r="K129" s="44">
        <v>187</v>
      </c>
      <c r="L129" s="43">
        <v>20.6</v>
      </c>
    </row>
    <row r="130" spans="1:12" ht="15" x14ac:dyDescent="0.25">
      <c r="A130" s="14"/>
      <c r="B130" s="15"/>
      <c r="C130" s="11"/>
      <c r="D130" s="7" t="s">
        <v>28</v>
      </c>
      <c r="E130" s="108" t="s">
        <v>76</v>
      </c>
      <c r="F130" s="43">
        <v>100</v>
      </c>
      <c r="G130" s="87">
        <v>22.41</v>
      </c>
      <c r="H130" s="87">
        <v>21.73</v>
      </c>
      <c r="I130" s="87">
        <v>8.0299999999999994</v>
      </c>
      <c r="J130" s="87">
        <v>303.57</v>
      </c>
      <c r="K130" s="44">
        <v>702.61500000000001</v>
      </c>
      <c r="L130" s="43">
        <v>23.66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87">
        <v>3.06</v>
      </c>
      <c r="H131" s="87">
        <v>4.8</v>
      </c>
      <c r="I131" s="87">
        <v>20.45</v>
      </c>
      <c r="J131" s="87">
        <v>137.25</v>
      </c>
      <c r="K131" s="44">
        <v>694</v>
      </c>
      <c r="L131" s="43">
        <v>18.899999999999999</v>
      </c>
    </row>
    <row r="132" spans="1:12" ht="15" x14ac:dyDescent="0.25">
      <c r="A132" s="14"/>
      <c r="B132" s="15"/>
      <c r="C132" s="11"/>
      <c r="D132" s="7" t="s">
        <v>30</v>
      </c>
      <c r="E132" s="73" t="s">
        <v>51</v>
      </c>
      <c r="F132" s="96">
        <v>200</v>
      </c>
      <c r="G132" s="97">
        <v>0.04</v>
      </c>
      <c r="H132" s="97"/>
      <c r="I132" s="52">
        <v>24.76</v>
      </c>
      <c r="J132" s="98">
        <v>94</v>
      </c>
      <c r="K132" s="44">
        <v>868</v>
      </c>
      <c r="L132" s="43">
        <v>10.1</v>
      </c>
    </row>
    <row r="133" spans="1:12" ht="15" x14ac:dyDescent="0.25">
      <c r="A133" s="14"/>
      <c r="B133" s="15"/>
      <c r="C133" s="11"/>
      <c r="D133" s="7" t="s">
        <v>31</v>
      </c>
      <c r="E133" s="50" t="s">
        <v>45</v>
      </c>
      <c r="F133" s="43">
        <v>25</v>
      </c>
      <c r="G133" s="52">
        <v>1.875</v>
      </c>
      <c r="H133" s="52">
        <v>0.73</v>
      </c>
      <c r="I133" s="52">
        <v>12.85</v>
      </c>
      <c r="J133" s="52">
        <v>65.5</v>
      </c>
      <c r="K133" s="84">
        <v>878</v>
      </c>
      <c r="L133" s="43">
        <v>3.1</v>
      </c>
    </row>
    <row r="134" spans="1:12" ht="15" x14ac:dyDescent="0.25">
      <c r="A134" s="14"/>
      <c r="B134" s="15"/>
      <c r="C134" s="11"/>
      <c r="D134" s="7" t="s">
        <v>32</v>
      </c>
      <c r="E134" s="50" t="s">
        <v>46</v>
      </c>
      <c r="F134" s="43">
        <v>25</v>
      </c>
      <c r="G134" s="52">
        <v>2</v>
      </c>
      <c r="H134" s="52">
        <v>0</v>
      </c>
      <c r="I134" s="52">
        <v>10</v>
      </c>
      <c r="J134" s="52">
        <v>50</v>
      </c>
      <c r="K134" s="84">
        <v>879</v>
      </c>
      <c r="L134" s="43">
        <v>2.1</v>
      </c>
    </row>
    <row r="135" spans="1:12" ht="15" x14ac:dyDescent="0.25">
      <c r="A135" s="14"/>
      <c r="B135" s="15"/>
      <c r="C135" s="11"/>
      <c r="D135" s="109"/>
      <c r="E135" s="108"/>
      <c r="F135" s="43"/>
      <c r="G135" s="87"/>
      <c r="H135" s="87"/>
      <c r="I135" s="87"/>
      <c r="J135" s="87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2">SUM(G128:G136)</f>
        <v>31.614999999999998</v>
      </c>
      <c r="H137" s="19">
        <f t="shared" si="62"/>
        <v>32.21</v>
      </c>
      <c r="I137" s="19">
        <f t="shared" si="62"/>
        <v>85.6</v>
      </c>
      <c r="J137" s="19">
        <f t="shared" si="62"/>
        <v>742.87</v>
      </c>
      <c r="K137" s="25"/>
      <c r="L137" s="19">
        <f t="shared" ref="L137" si="63">SUM(L128:L136)</f>
        <v>88.859999999999985</v>
      </c>
    </row>
    <row r="138" spans="1:12" ht="15.75" thickBot="1" x14ac:dyDescent="0.25">
      <c r="A138" s="33">
        <f>A120</f>
        <v>2</v>
      </c>
      <c r="B138" s="33">
        <f>B120</f>
        <v>2</v>
      </c>
      <c r="C138" s="114" t="s">
        <v>4</v>
      </c>
      <c r="D138" s="115"/>
      <c r="E138" s="31"/>
      <c r="F138" s="32">
        <f>F127+F137</f>
        <v>1175</v>
      </c>
      <c r="G138" s="32">
        <f t="shared" ref="G138" si="64">G127+G137</f>
        <v>49.964999999999996</v>
      </c>
      <c r="H138" s="32">
        <f t="shared" ref="H138" si="65">H127+H137</f>
        <v>43.57</v>
      </c>
      <c r="I138" s="32">
        <f t="shared" ref="I138" si="66">I127+I137</f>
        <v>146.49</v>
      </c>
      <c r="J138" s="32">
        <f t="shared" ref="J138:L138" si="67">J127+J137</f>
        <v>1128.9099999999999</v>
      </c>
      <c r="K138" s="32"/>
      <c r="L138" s="32">
        <f t="shared" si="67"/>
        <v>104.85999999999999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07" t="s">
        <v>77</v>
      </c>
      <c r="F139" s="94">
        <v>210</v>
      </c>
      <c r="G139" s="89">
        <v>24.71</v>
      </c>
      <c r="H139" s="89">
        <v>15.2</v>
      </c>
      <c r="I139" s="89">
        <v>37.29</v>
      </c>
      <c r="J139" s="89">
        <v>410.4</v>
      </c>
      <c r="K139" s="90">
        <v>216</v>
      </c>
      <c r="L139" s="40">
        <v>11.82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0" t="s">
        <v>54</v>
      </c>
      <c r="F141" s="42">
        <v>180</v>
      </c>
      <c r="G141" s="79">
        <v>8.1199999999999992</v>
      </c>
      <c r="H141" s="79">
        <v>2.0499999999999998</v>
      </c>
      <c r="I141" s="79">
        <v>13.88</v>
      </c>
      <c r="J141" s="79">
        <v>86</v>
      </c>
      <c r="K141" s="44">
        <v>943</v>
      </c>
      <c r="L141" s="110">
        <v>2.08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46</v>
      </c>
      <c r="F142" s="43">
        <v>25</v>
      </c>
      <c r="G142" s="52">
        <v>2</v>
      </c>
      <c r="H142" s="52">
        <v>0</v>
      </c>
      <c r="I142" s="52">
        <v>10</v>
      </c>
      <c r="J142" s="52">
        <v>50</v>
      </c>
      <c r="K142" s="84">
        <v>879</v>
      </c>
      <c r="L142" s="43">
        <v>2.1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415</v>
      </c>
      <c r="G146" s="19">
        <f t="shared" ref="G146:J146" si="68">SUM(G139:G145)</f>
        <v>34.83</v>
      </c>
      <c r="H146" s="19">
        <f t="shared" si="68"/>
        <v>17.25</v>
      </c>
      <c r="I146" s="19">
        <f t="shared" si="68"/>
        <v>61.17</v>
      </c>
      <c r="J146" s="19">
        <f t="shared" si="68"/>
        <v>546.4</v>
      </c>
      <c r="K146" s="25"/>
      <c r="L146" s="19">
        <f t="shared" ref="L146" si="69">SUM(L139:L145)</f>
        <v>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100</v>
      </c>
      <c r="G147" s="43">
        <v>3.1</v>
      </c>
      <c r="H147" s="43">
        <v>0.2</v>
      </c>
      <c r="I147" s="43">
        <v>6.5</v>
      </c>
      <c r="J147" s="43">
        <v>40</v>
      </c>
      <c r="K147" s="44">
        <v>50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87">
        <v>5.63</v>
      </c>
      <c r="H148" s="87">
        <v>8.8000000000000007</v>
      </c>
      <c r="I148" s="87">
        <v>72.400000000000006</v>
      </c>
      <c r="J148" s="87">
        <v>314.27999999999997</v>
      </c>
      <c r="K148" s="111">
        <v>4</v>
      </c>
      <c r="L148" s="43">
        <v>18.28</v>
      </c>
    </row>
    <row r="149" spans="1:12" ht="15" x14ac:dyDescent="0.25">
      <c r="A149" s="23"/>
      <c r="B149" s="15"/>
      <c r="C149" s="11"/>
      <c r="D149" s="7" t="s">
        <v>28</v>
      </c>
      <c r="E149" s="105" t="s">
        <v>60</v>
      </c>
      <c r="F149" s="43">
        <v>105</v>
      </c>
      <c r="G149" s="87">
        <v>9.51</v>
      </c>
      <c r="H149" s="87">
        <v>14.77</v>
      </c>
      <c r="I149" s="87">
        <v>1.77</v>
      </c>
      <c r="J149" s="87">
        <v>178.62</v>
      </c>
      <c r="K149" s="111">
        <v>438</v>
      </c>
      <c r="L149" s="43">
        <v>16.48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73" t="s">
        <v>57</v>
      </c>
      <c r="F151" s="43">
        <v>207</v>
      </c>
      <c r="G151" s="54">
        <v>9.02</v>
      </c>
      <c r="H151" s="54">
        <v>2.2799999999999998</v>
      </c>
      <c r="I151" s="53">
        <v>15.42</v>
      </c>
      <c r="J151" s="53">
        <v>115</v>
      </c>
      <c r="K151" s="44">
        <v>943</v>
      </c>
      <c r="L151" s="43">
        <v>3.2</v>
      </c>
    </row>
    <row r="152" spans="1:12" ht="15" x14ac:dyDescent="0.25">
      <c r="A152" s="23"/>
      <c r="B152" s="15"/>
      <c r="C152" s="11"/>
      <c r="D152" s="7" t="s">
        <v>31</v>
      </c>
      <c r="E152" s="50" t="s">
        <v>45</v>
      </c>
      <c r="F152" s="43">
        <v>25</v>
      </c>
      <c r="G152" s="52">
        <v>1.875</v>
      </c>
      <c r="H152" s="52">
        <v>0.73</v>
      </c>
      <c r="I152" s="52">
        <v>12.85</v>
      </c>
      <c r="J152" s="52">
        <v>65.5</v>
      </c>
      <c r="K152" s="84">
        <v>878</v>
      </c>
      <c r="L152" s="43">
        <v>3.1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48</v>
      </c>
      <c r="E154" s="50" t="s">
        <v>44</v>
      </c>
      <c r="F154" s="43">
        <v>50</v>
      </c>
      <c r="G154" s="87">
        <v>12.4</v>
      </c>
      <c r="H154" s="87">
        <v>0.1</v>
      </c>
      <c r="I154" s="87">
        <v>24.6</v>
      </c>
      <c r="J154" s="87">
        <v>146</v>
      </c>
      <c r="K154" s="44"/>
      <c r="L154" s="43">
        <v>24</v>
      </c>
    </row>
    <row r="155" spans="1:12" ht="15" x14ac:dyDescent="0.25">
      <c r="A155" s="23"/>
      <c r="B155" s="15"/>
      <c r="C155" s="11"/>
      <c r="D155" s="109" t="s">
        <v>24</v>
      </c>
      <c r="E155" s="108" t="s">
        <v>52</v>
      </c>
      <c r="F155" s="43">
        <v>50</v>
      </c>
      <c r="G155" s="87">
        <v>3.54</v>
      </c>
      <c r="H155" s="87">
        <v>2.82</v>
      </c>
      <c r="I155" s="87">
        <v>45</v>
      </c>
      <c r="J155" s="87">
        <v>156</v>
      </c>
      <c r="K155" s="44"/>
      <c r="L155" s="43">
        <v>19.8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737</v>
      </c>
      <c r="G156" s="19">
        <f t="shared" ref="G156:J156" si="70">SUM(G147:G155)</f>
        <v>45.075000000000003</v>
      </c>
      <c r="H156" s="19">
        <f t="shared" si="70"/>
        <v>29.700000000000003</v>
      </c>
      <c r="I156" s="19">
        <f t="shared" si="70"/>
        <v>178.54</v>
      </c>
      <c r="J156" s="19">
        <f t="shared" si="70"/>
        <v>1015.4</v>
      </c>
      <c r="K156" s="25"/>
      <c r="L156" s="19">
        <f t="shared" ref="L156" si="71">SUM(L147:L155)</f>
        <v>88.86</v>
      </c>
    </row>
    <row r="157" spans="1:12" ht="15.75" thickBot="1" x14ac:dyDescent="0.25">
      <c r="A157" s="29">
        <f>A139</f>
        <v>2</v>
      </c>
      <c r="B157" s="30">
        <f>B139</f>
        <v>3</v>
      </c>
      <c r="C157" s="114" t="s">
        <v>4</v>
      </c>
      <c r="D157" s="115"/>
      <c r="E157" s="31"/>
      <c r="F157" s="32">
        <f>F146+F156</f>
        <v>1152</v>
      </c>
      <c r="G157" s="32">
        <f t="shared" ref="G157" si="72">G146+G156</f>
        <v>79.905000000000001</v>
      </c>
      <c r="H157" s="32">
        <f t="shared" ref="H157" si="73">H146+H156</f>
        <v>46.95</v>
      </c>
      <c r="I157" s="32">
        <f t="shared" ref="I157" si="74">I146+I156</f>
        <v>239.70999999999998</v>
      </c>
      <c r="J157" s="32">
        <f t="shared" ref="J157:L157" si="75">J146+J156</f>
        <v>1561.8</v>
      </c>
      <c r="K157" s="32"/>
      <c r="L157" s="32">
        <f t="shared" si="75"/>
        <v>104.86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71</v>
      </c>
      <c r="F158" s="40">
        <v>150</v>
      </c>
      <c r="G158" s="65">
        <v>4.0199999999999996</v>
      </c>
      <c r="H158" s="65">
        <v>6.6</v>
      </c>
      <c r="I158" s="65">
        <v>53.6</v>
      </c>
      <c r="J158" s="65">
        <v>235.71</v>
      </c>
      <c r="K158" s="86">
        <v>4</v>
      </c>
      <c r="L158" s="40">
        <v>11.82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0" t="s">
        <v>54</v>
      </c>
      <c r="F160" s="42">
        <v>180</v>
      </c>
      <c r="G160" s="79">
        <v>8.1199999999999992</v>
      </c>
      <c r="H160" s="79">
        <v>2.0499999999999998</v>
      </c>
      <c r="I160" s="79">
        <v>13.88</v>
      </c>
      <c r="J160" s="79">
        <v>86</v>
      </c>
      <c r="K160" s="44">
        <v>943</v>
      </c>
      <c r="L160" s="91">
        <v>2.08</v>
      </c>
    </row>
    <row r="161" spans="1:12" ht="15" x14ac:dyDescent="0.25">
      <c r="A161" s="23"/>
      <c r="B161" s="15"/>
      <c r="C161" s="11"/>
      <c r="D161" s="7" t="s">
        <v>23</v>
      </c>
      <c r="E161" s="50" t="s">
        <v>46</v>
      </c>
      <c r="F161" s="81">
        <v>25</v>
      </c>
      <c r="G161" s="81">
        <v>1.63</v>
      </c>
      <c r="H161" s="81">
        <v>0.25</v>
      </c>
      <c r="I161" s="81">
        <v>10.25</v>
      </c>
      <c r="J161" s="81">
        <v>50</v>
      </c>
      <c r="K161" s="112">
        <v>879</v>
      </c>
      <c r="L161" s="42">
        <v>2.1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355</v>
      </c>
      <c r="G165" s="19">
        <f t="shared" ref="G165:J165" si="76">SUM(G158:G164)</f>
        <v>13.77</v>
      </c>
      <c r="H165" s="19">
        <f t="shared" si="76"/>
        <v>8.8999999999999986</v>
      </c>
      <c r="I165" s="19">
        <f t="shared" si="76"/>
        <v>77.73</v>
      </c>
      <c r="J165" s="19">
        <f t="shared" si="76"/>
        <v>371.71000000000004</v>
      </c>
      <c r="K165" s="25"/>
      <c r="L165" s="19">
        <f t="shared" ref="L165" si="77">SUM(L158:L164)</f>
        <v>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105" t="s">
        <v>82</v>
      </c>
      <c r="F167" s="43">
        <v>250</v>
      </c>
      <c r="G167" s="87">
        <v>1.81</v>
      </c>
      <c r="H167" s="87">
        <v>4.91</v>
      </c>
      <c r="I167" s="87">
        <v>125.25</v>
      </c>
      <c r="J167" s="87">
        <v>102.5</v>
      </c>
      <c r="K167" s="111">
        <v>170</v>
      </c>
      <c r="L167" s="43">
        <v>15.9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120</v>
      </c>
      <c r="G168" s="87">
        <v>7.07</v>
      </c>
      <c r="H168" s="87">
        <v>4.54</v>
      </c>
      <c r="I168" s="87">
        <v>10.02</v>
      </c>
      <c r="J168" s="87">
        <v>109.34</v>
      </c>
      <c r="K168" s="111">
        <v>298</v>
      </c>
      <c r="L168" s="43">
        <v>30.9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87"/>
      <c r="H169" s="87"/>
      <c r="I169" s="87"/>
      <c r="J169" s="87"/>
      <c r="K169" s="111"/>
      <c r="L169" s="43"/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43">
        <v>200</v>
      </c>
      <c r="G170" s="52">
        <v>0.08</v>
      </c>
      <c r="H170" s="52">
        <v>0.08</v>
      </c>
      <c r="I170" s="52">
        <v>26.12</v>
      </c>
      <c r="J170" s="87">
        <v>101.3</v>
      </c>
      <c r="K170" s="111">
        <v>1010</v>
      </c>
      <c r="L170" s="43">
        <v>18</v>
      </c>
    </row>
    <row r="171" spans="1:12" ht="15" x14ac:dyDescent="0.25">
      <c r="A171" s="23"/>
      <c r="B171" s="15"/>
      <c r="C171" s="11"/>
      <c r="D171" s="7" t="s">
        <v>31</v>
      </c>
      <c r="E171" s="50" t="s">
        <v>45</v>
      </c>
      <c r="F171" s="43">
        <v>25</v>
      </c>
      <c r="G171" s="52">
        <v>1.875</v>
      </c>
      <c r="H171" s="52">
        <v>0.73</v>
      </c>
      <c r="I171" s="52">
        <v>12.85</v>
      </c>
      <c r="J171" s="52">
        <v>65.5</v>
      </c>
      <c r="K171" s="84">
        <v>878</v>
      </c>
      <c r="L171" s="43">
        <v>3.1</v>
      </c>
    </row>
    <row r="172" spans="1:12" ht="15" x14ac:dyDescent="0.25">
      <c r="A172" s="23"/>
      <c r="B172" s="15"/>
      <c r="C172" s="11"/>
      <c r="D172" s="7" t="s">
        <v>32</v>
      </c>
      <c r="E172" s="50" t="s">
        <v>46</v>
      </c>
      <c r="F172" s="96">
        <v>25</v>
      </c>
      <c r="G172" s="52">
        <v>1.63</v>
      </c>
      <c r="H172" s="52">
        <v>0.25</v>
      </c>
      <c r="I172" s="52">
        <v>10.25</v>
      </c>
      <c r="J172" s="52">
        <v>50</v>
      </c>
      <c r="K172" s="113">
        <v>879</v>
      </c>
      <c r="L172" s="43">
        <v>2.1</v>
      </c>
    </row>
    <row r="173" spans="1:12" ht="15" x14ac:dyDescent="0.25">
      <c r="A173" s="23"/>
      <c r="B173" s="15"/>
      <c r="C173" s="11"/>
      <c r="D173" s="6"/>
      <c r="E173" s="50"/>
      <c r="F173" s="43"/>
      <c r="G173" s="87"/>
      <c r="H173" s="87"/>
      <c r="I173" s="87"/>
      <c r="J173" s="87"/>
      <c r="K173" s="111"/>
      <c r="L173" s="43"/>
    </row>
    <row r="174" spans="1:12" ht="15" x14ac:dyDescent="0.25">
      <c r="A174" s="23"/>
      <c r="B174" s="15"/>
      <c r="C174" s="11"/>
      <c r="D174" s="109" t="s">
        <v>24</v>
      </c>
      <c r="E174" s="108" t="s">
        <v>52</v>
      </c>
      <c r="F174" s="43">
        <v>120</v>
      </c>
      <c r="G174" s="87">
        <v>12.4</v>
      </c>
      <c r="H174" s="87">
        <v>0.1</v>
      </c>
      <c r="I174" s="87">
        <v>24.6</v>
      </c>
      <c r="J174" s="87">
        <v>146</v>
      </c>
      <c r="K174" s="44"/>
      <c r="L174" s="43">
        <v>18.86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8">SUM(G166:G174)</f>
        <v>24.865000000000002</v>
      </c>
      <c r="H175" s="19">
        <f t="shared" si="78"/>
        <v>10.61</v>
      </c>
      <c r="I175" s="19">
        <f t="shared" si="78"/>
        <v>209.09</v>
      </c>
      <c r="J175" s="19">
        <f t="shared" si="78"/>
        <v>574.64</v>
      </c>
      <c r="K175" s="25"/>
      <c r="L175" s="19">
        <f t="shared" ref="L175" si="79">SUM(L166:L174)</f>
        <v>88.859999999999985</v>
      </c>
    </row>
    <row r="176" spans="1:12" ht="15" x14ac:dyDescent="0.2">
      <c r="A176" s="29">
        <f>A158</f>
        <v>2</v>
      </c>
      <c r="B176" s="30">
        <f>B158</f>
        <v>4</v>
      </c>
      <c r="C176" s="114" t="s">
        <v>4</v>
      </c>
      <c r="D176" s="115"/>
      <c r="E176" s="31"/>
      <c r="F176" s="32">
        <f>F165+F175</f>
        <v>1095</v>
      </c>
      <c r="G176" s="32">
        <f t="shared" ref="G176" si="80">G165+G175</f>
        <v>38.635000000000005</v>
      </c>
      <c r="H176" s="32">
        <f t="shared" ref="H176" si="81">H165+H175</f>
        <v>19.509999999999998</v>
      </c>
      <c r="I176" s="32">
        <f t="shared" ref="I176" si="82">I165+I175</f>
        <v>286.82</v>
      </c>
      <c r="J176" s="32">
        <f t="shared" ref="J176:L176" si="83">J165+J175</f>
        <v>946.35</v>
      </c>
      <c r="K176" s="32"/>
      <c r="L176" s="32">
        <f t="shared" si="83"/>
        <v>104.85999999999999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73</v>
      </c>
      <c r="F177" s="88">
        <v>40</v>
      </c>
      <c r="G177" s="89">
        <v>3.04</v>
      </c>
      <c r="H177" s="89">
        <v>3.75</v>
      </c>
      <c r="I177" s="89">
        <v>3.95</v>
      </c>
      <c r="J177" s="89">
        <v>63.56</v>
      </c>
      <c r="K177" s="90" t="s">
        <v>74</v>
      </c>
      <c r="L177" s="40">
        <v>8.82</v>
      </c>
    </row>
    <row r="178" spans="1:12" ht="15" x14ac:dyDescent="0.25">
      <c r="A178" s="23"/>
      <c r="B178" s="15"/>
      <c r="C178" s="11"/>
      <c r="D178" s="6" t="s">
        <v>29</v>
      </c>
      <c r="E178" s="106" t="s">
        <v>61</v>
      </c>
      <c r="F178" s="43">
        <v>100</v>
      </c>
      <c r="G178" s="104">
        <v>2.1800000000000002</v>
      </c>
      <c r="H178" s="104">
        <v>3.49</v>
      </c>
      <c r="I178" s="104">
        <v>14.35</v>
      </c>
      <c r="J178" s="104">
        <v>97.07</v>
      </c>
      <c r="K178" s="44">
        <v>694</v>
      </c>
      <c r="L178" s="43">
        <v>3</v>
      </c>
    </row>
    <row r="179" spans="1:12" ht="15" x14ac:dyDescent="0.25">
      <c r="A179" s="23"/>
      <c r="B179" s="15"/>
      <c r="C179" s="11"/>
      <c r="D179" s="7" t="s">
        <v>22</v>
      </c>
      <c r="E179" s="50" t="s">
        <v>54</v>
      </c>
      <c r="F179" s="42">
        <v>180</v>
      </c>
      <c r="G179" s="79">
        <v>8.1199999999999992</v>
      </c>
      <c r="H179" s="79">
        <v>2.0499999999999998</v>
      </c>
      <c r="I179" s="79">
        <v>13.88</v>
      </c>
      <c r="J179" s="79">
        <v>86</v>
      </c>
      <c r="K179" s="44">
        <v>943</v>
      </c>
      <c r="L179" s="110">
        <v>2.08</v>
      </c>
    </row>
    <row r="180" spans="1:12" ht="15" x14ac:dyDescent="0.25">
      <c r="A180" s="23"/>
      <c r="B180" s="15"/>
      <c r="C180" s="11"/>
      <c r="D180" s="7" t="s">
        <v>23</v>
      </c>
      <c r="E180" s="50" t="s">
        <v>46</v>
      </c>
      <c r="F180" s="43">
        <v>25</v>
      </c>
      <c r="G180" s="53">
        <v>2</v>
      </c>
      <c r="H180" s="53">
        <v>0</v>
      </c>
      <c r="I180" s="53">
        <v>10</v>
      </c>
      <c r="J180" s="53">
        <v>50</v>
      </c>
      <c r="K180" s="84">
        <v>879</v>
      </c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345</v>
      </c>
      <c r="G184" s="19">
        <f t="shared" ref="G184:J184" si="84">SUM(G177:G183)</f>
        <v>15.34</v>
      </c>
      <c r="H184" s="19">
        <f t="shared" si="84"/>
        <v>9.2899999999999991</v>
      </c>
      <c r="I184" s="19">
        <f t="shared" si="84"/>
        <v>42.18</v>
      </c>
      <c r="J184" s="19">
        <f t="shared" si="84"/>
        <v>296.63</v>
      </c>
      <c r="K184" s="25"/>
      <c r="L184" s="19">
        <f t="shared" ref="L184" si="85">SUM(L177:L183)</f>
        <v>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87">
        <v>16.38</v>
      </c>
      <c r="H187" s="87">
        <v>10.59</v>
      </c>
      <c r="I187" s="87">
        <v>19.059999999999999</v>
      </c>
      <c r="J187" s="87">
        <v>164.47</v>
      </c>
      <c r="K187" s="44">
        <v>469</v>
      </c>
      <c r="L187" s="43">
        <v>36.76</v>
      </c>
    </row>
    <row r="188" spans="1:12" ht="15" x14ac:dyDescent="0.25">
      <c r="A188" s="23"/>
      <c r="B188" s="15"/>
      <c r="C188" s="11"/>
      <c r="D188" s="7" t="s">
        <v>29</v>
      </c>
      <c r="E188" s="105" t="s">
        <v>78</v>
      </c>
      <c r="F188" s="43">
        <v>200</v>
      </c>
      <c r="G188" s="87">
        <v>10.7</v>
      </c>
      <c r="H188" s="87">
        <v>11.27</v>
      </c>
      <c r="I188" s="87">
        <v>45.96</v>
      </c>
      <c r="J188" s="87">
        <v>164.47</v>
      </c>
      <c r="K188" s="44">
        <v>206</v>
      </c>
      <c r="L188" s="43">
        <v>18.8</v>
      </c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87">
        <v>9.02</v>
      </c>
      <c r="H189" s="87">
        <v>2.2799999999999998</v>
      </c>
      <c r="I189" s="87">
        <v>15.42</v>
      </c>
      <c r="J189" s="87">
        <v>114.66</v>
      </c>
      <c r="K189" s="44">
        <v>943</v>
      </c>
      <c r="L189" s="43">
        <v>2.5</v>
      </c>
    </row>
    <row r="190" spans="1:12" ht="15" x14ac:dyDescent="0.25">
      <c r="A190" s="23"/>
      <c r="B190" s="15"/>
      <c r="C190" s="11"/>
      <c r="D190" s="7" t="s">
        <v>31</v>
      </c>
      <c r="E190" s="50" t="s">
        <v>45</v>
      </c>
      <c r="F190" s="43">
        <v>25</v>
      </c>
      <c r="G190" s="52">
        <v>1.875</v>
      </c>
      <c r="H190" s="52">
        <v>0.73</v>
      </c>
      <c r="I190" s="52">
        <v>12.85</v>
      </c>
      <c r="J190" s="52">
        <v>65.5</v>
      </c>
      <c r="K190" s="84">
        <v>878</v>
      </c>
      <c r="L190" s="43">
        <v>3.1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48</v>
      </c>
      <c r="E192" s="50" t="s">
        <v>44</v>
      </c>
      <c r="F192" s="43">
        <v>30</v>
      </c>
      <c r="G192" s="87">
        <v>1.47</v>
      </c>
      <c r="H192" s="87">
        <v>5.21</v>
      </c>
      <c r="I192" s="87">
        <v>7.56</v>
      </c>
      <c r="J192" s="87">
        <v>83.1</v>
      </c>
      <c r="K192" s="93"/>
      <c r="L192" s="43">
        <v>12</v>
      </c>
    </row>
    <row r="193" spans="1:12" ht="15" x14ac:dyDescent="0.25">
      <c r="A193" s="23"/>
      <c r="B193" s="15"/>
      <c r="C193" s="11"/>
      <c r="D193" s="6" t="s">
        <v>24</v>
      </c>
      <c r="E193" s="73" t="s">
        <v>52</v>
      </c>
      <c r="F193" s="43">
        <v>145</v>
      </c>
      <c r="G193" s="53">
        <v>24.8</v>
      </c>
      <c r="H193" s="53">
        <v>0.2</v>
      </c>
      <c r="I193" s="53">
        <v>48.2</v>
      </c>
      <c r="J193" s="53">
        <v>221</v>
      </c>
      <c r="K193" s="84"/>
      <c r="L193" s="43">
        <v>15.7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64.24499999999999</v>
      </c>
      <c r="H194" s="19">
        <f t="shared" si="86"/>
        <v>30.28</v>
      </c>
      <c r="I194" s="19">
        <f t="shared" si="86"/>
        <v>149.05000000000001</v>
      </c>
      <c r="J194" s="19">
        <f t="shared" si="86"/>
        <v>813.2</v>
      </c>
      <c r="K194" s="25"/>
      <c r="L194" s="19">
        <f t="shared" ref="L194" si="87">SUM(L185:L193)</f>
        <v>88.86</v>
      </c>
    </row>
    <row r="195" spans="1:12" ht="15" x14ac:dyDescent="0.2">
      <c r="A195" s="29">
        <f>A177</f>
        <v>2</v>
      </c>
      <c r="B195" s="30">
        <f>B177</f>
        <v>5</v>
      </c>
      <c r="C195" s="114" t="s">
        <v>4</v>
      </c>
      <c r="D195" s="115"/>
      <c r="E195" s="31"/>
      <c r="F195" s="32">
        <f>F184+F194</f>
        <v>1045</v>
      </c>
      <c r="G195" s="32">
        <f t="shared" ref="G195" si="88">G184+G194</f>
        <v>79.584999999999994</v>
      </c>
      <c r="H195" s="32">
        <f t="shared" ref="H195" si="89">H184+H194</f>
        <v>39.57</v>
      </c>
      <c r="I195" s="32">
        <f t="shared" ref="I195" si="90">I184+I194</f>
        <v>191.23000000000002</v>
      </c>
      <c r="J195" s="32">
        <f t="shared" ref="J195:L195" si="91">J184+J194</f>
        <v>1109.83</v>
      </c>
      <c r="K195" s="32"/>
      <c r="L195" s="32">
        <f t="shared" si="91"/>
        <v>104.86</v>
      </c>
    </row>
    <row r="196" spans="1:12" x14ac:dyDescent="0.2">
      <c r="A196" s="27"/>
      <c r="B196" s="28"/>
      <c r="C196" s="116" t="s">
        <v>5</v>
      </c>
      <c r="D196" s="116"/>
      <c r="E196" s="116"/>
      <c r="F196" s="34">
        <f>(F24+F43+F62+F81+F100+F119+F138+F157+F176+F195)/(IF(F24=0,0,1)+IF(F43=0,0,1)+IF(F62=0,0,1)+IF(F81=0,0,1)+IF(F100=0,0,1)+IF(F119=0,0,1)+IF(F138=0,0,1)+IF(F157=0,0,1)+IF(F176=0,0,1)+IF(F195=0,0,1))</f>
        <v>1094.7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51.499000000000002</v>
      </c>
      <c r="H196" s="34">
        <f t="shared" si="92"/>
        <v>34.258499999999998</v>
      </c>
      <c r="I196" s="34">
        <f t="shared" si="92"/>
        <v>209.26599999999999</v>
      </c>
      <c r="J196" s="34">
        <f t="shared" si="92"/>
        <v>1206.2079999999999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104.85999999999999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Бухгалтер-2</cp:lastModifiedBy>
  <dcterms:created xsi:type="dcterms:W3CDTF">2022-05-16T14:23:56Z</dcterms:created>
  <dcterms:modified xsi:type="dcterms:W3CDTF">2025-01-09T13:32:33Z</dcterms:modified>
</cp:coreProperties>
</file>